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15" windowWidth="15030" windowHeight="7770" tabRatio="747" activeTab="6"/>
  </bookViews>
  <sheets>
    <sheet name="Todos" sheetId="12" r:id="rId1"/>
    <sheet name="En Formulación" sheetId="1" r:id="rId2"/>
    <sheet name="En Evaluación" sheetId="4" r:id="rId3"/>
    <sheet name="PIP Viable" sheetId="5" r:id="rId4"/>
    <sheet name="Registro en Fase de Inversión" sheetId="6" r:id="rId5"/>
    <sheet name="Cerrado" sheetId="7" r:id="rId6"/>
    <sheet name="Resumen" sheetId="10" r:id="rId7"/>
  </sheets>
  <definedNames>
    <definedName name="_xlnm._FilterDatabase" localSheetId="0" hidden="1">Todos!$A$5:$AF$36</definedName>
  </definedNames>
  <calcPr calcId="125725"/>
</workbook>
</file>

<file path=xl/calcChain.xml><?xml version="1.0" encoding="utf-8"?>
<calcChain xmlns="http://schemas.openxmlformats.org/spreadsheetml/2006/main">
  <c r="C125" i="10"/>
  <c r="C94"/>
  <c r="C75"/>
  <c r="C111"/>
  <c r="Z38" i="12"/>
  <c r="Z36"/>
  <c r="X36"/>
  <c r="C33" i="10"/>
  <c r="C15"/>
</calcChain>
</file>

<file path=xl/sharedStrings.xml><?xml version="1.0" encoding="utf-8"?>
<sst xmlns="http://schemas.openxmlformats.org/spreadsheetml/2006/main" count="1584" uniqueCount="491">
  <si>
    <t>Región</t>
  </si>
  <si>
    <t>Modalidad de Acceso</t>
  </si>
  <si>
    <t>Área</t>
  </si>
  <si>
    <t>Información Técnica (Mitigación de impactos, uso de fertilizantes, suelos)</t>
  </si>
  <si>
    <t>Otros</t>
  </si>
  <si>
    <t>Nº</t>
  </si>
  <si>
    <t>Huánuco</t>
  </si>
  <si>
    <t xml:space="preserve">Nombre </t>
  </si>
  <si>
    <t>Provincia</t>
  </si>
  <si>
    <t>Puerto Inca</t>
  </si>
  <si>
    <t>José Olaya, Nazareth, Sargento Lores, Nueva Independencia, Honoria, Nueva Jerusalén, Nueva Esperanza, San Antonio, Nueva Unión, Shevoredo, Tierra Roja, Jerico, Pumayacu y Nuevo Amanecer</t>
  </si>
  <si>
    <t>Código SNIP</t>
  </si>
  <si>
    <t>Beneficiarios</t>
  </si>
  <si>
    <t>Plazo de Ejecución</t>
  </si>
  <si>
    <t>Costo de Inversión</t>
  </si>
  <si>
    <t>4 años</t>
  </si>
  <si>
    <t>Mapa General</t>
  </si>
  <si>
    <t>Promoción del Cultivo de Palma Aceitera en Honoria</t>
  </si>
  <si>
    <t>Promoción del Cultivo de Palma Aceitera en el Centro Poblado de Paraíso</t>
  </si>
  <si>
    <t>Marañón</t>
  </si>
  <si>
    <t>Localidades</t>
  </si>
  <si>
    <t>Distrito</t>
  </si>
  <si>
    <t>Centro Poblado</t>
  </si>
  <si>
    <t>Cholón</t>
  </si>
  <si>
    <t>Paraíso</t>
  </si>
  <si>
    <t>Limón, José Olaya, San Juan de Culebra, Tres de Mayo, Santa Rosa de Megote, Sinchi Roca, Aeropuerto, Paraíso, Saraí, Multifamiliar, Gavilán, Cascarilla, Pampa Hermosa, Sachacuy y Alto Megote</t>
  </si>
  <si>
    <t>Promoción del cultivo de Palma Aceitera enn los distritos de Rupa Rupa y José Crespo y Castillo de la provincia de Leoncio Prado, distrito de Cholón de la provincia de Marañón.</t>
  </si>
  <si>
    <t>Leoncio Prado</t>
  </si>
  <si>
    <t>Rupa Rupa, José Crespo Castillo y Cholon</t>
  </si>
  <si>
    <t>Sector Alto Cuchara, Sector Chontayacu, Sector Merced de Locro, Sector Venenillo, Sector Huangana Pampa, Sector Alto Aspuzana, Sector Alto Pacayacu, Sector Bajo Pacayacu (Margen Pacayacu), Sector Cesar Vallejo, Sector Los Olivos, Sector San Martin, Sector Aeropuerto, Sector Alto Aguashi, Sector Alto Frejol, Sector Alto Megote, Sector Azul, Sector Cascarilla, Sector Coschapi, Sector El Dorado, Sector El Paraíso, Sector El Triunfo, otros</t>
  </si>
  <si>
    <t>Honoria</t>
  </si>
  <si>
    <t>Sector</t>
  </si>
  <si>
    <t>Pliego</t>
  </si>
  <si>
    <t>Nombre</t>
  </si>
  <si>
    <t>Unidad Formuladora del Proyecto de Inversión Pública</t>
  </si>
  <si>
    <t>Responsable Formulación</t>
  </si>
  <si>
    <t>Responsable de la Unidad Formuladora</t>
  </si>
  <si>
    <t>Responsable de la Unidad Ejecutora</t>
  </si>
  <si>
    <t>Gobierno Regionales</t>
  </si>
  <si>
    <t>Gobierno Regional de Huánuco</t>
  </si>
  <si>
    <t>Región Huánuco - Agricultura</t>
  </si>
  <si>
    <t>Consorcio e Inversiones Pillco</t>
  </si>
  <si>
    <t xml:space="preserve">Edilberto F. Martinez Rojas </t>
  </si>
  <si>
    <t xml:space="preserve">Ing. Grover Palacios Vasquez </t>
  </si>
  <si>
    <t xml:space="preserve">Estado de Viabilidad: </t>
  </si>
  <si>
    <t>Incremento de la rentabilidad agrícola en el dsitriro de Honoria</t>
  </si>
  <si>
    <t>Objetivo del Proyecto de Inversión Pública</t>
  </si>
  <si>
    <t>Unidad Ejecutora del Proyecto de Inversión Pública</t>
  </si>
  <si>
    <t>Sostenibilidad</t>
  </si>
  <si>
    <t xml:space="preserve">  Se hará cargo de la operación y mantenimiento del proyecto las dos Asociaciones beneficiarias siendo estas: La Asociación Agropecuaria Nuevo Amanecer y La Asociación de Productores Agropecuarios de Palma Aceitera (ASPRAPA), quienes serán responsables de la administración y comercialización de la producción de Racimos de fruta fresca (RFF) de palma aceitera. Para tal efecto los integrantes de las asociaciones se encontrarán plenamente capacitados y asistidos técnicamente una vez finalizado el proyecto. Cabe señalar que se han firmado compromisos con los beneficiarios (los cuales participaran en las actividades desde la instalación de vivero hasta la cosecha y mantenimiento de las plantaciones), con las Asociaciones, con la Municipalidad Distrital de Honoria y las plantas extractoras de racimos de fruta fresca (OLAMSA Y OLPESA).Como respaldo institucional previsto en la fase de operación y mantenimiento se tiene que el proyecto de cultivo de palma aceitera se encuentra enmarcado en la política de gobierno de Promoción Nacional del Cultivo de Palma Aceitera como cultivo alternativo de la producción de hoja de coca y lucha frontal contra la pobreza extrema rural.</t>
  </si>
  <si>
    <t>Incremento de la rentabilidad de la actividad agrícola en el Centro Poblado de Paraíso, mediante la base de una actividad productiva como es el caso de la palma aceitera.</t>
  </si>
  <si>
    <t xml:space="preserve">CONSORCIO &amp; INVERSIONES NORTE </t>
  </si>
  <si>
    <t xml:space="preserve">ALEX MAXIMO REMIGIO HILARIO </t>
  </si>
  <si>
    <t xml:space="preserve">Ing. Roy Roger Cruz Dominguez </t>
  </si>
  <si>
    <t>La población es eminentemente rural teniendo una carga familiar en promedio de 5 hijos por familia.La población beneficiaria está integrada en un 98 % por inmigrantes de los departamentos de San Martin, Cerro de Pasco, Cajamarca. En cambio un 2 % de la población son nativos del lugar. Por lo tanto la población es pluricultural, con diversas culturas y costumbres. Siendo la actividad con valor económico en el área atendida la agrícola, donde se concentra la mayor fuerza laboral, dentro de sus principales cultivos se tiene el plátanos, cacao, arroz, yuca y maíz amarillo duro, en la cual existe una baja rentabilidad de la producción agrícola, debido al bajo nivel tecnológico de los productores, se identifico que el nivel tecnológico es tradicional, dándose un manejo inadecuado del suelo, prácticas incipientes y esto debido a la inexistencia de asistencia técnica en la zona. Debido a esto el ingreso promedio en la zona es de ciento cuatro y 00/100 Nuevos Soles (S/. 104.00), cuya cantidad no cubre las necesidades de la canasta familiar, lo que implica que las necesidades básicas alimenticias y no alimenticias (salud, educación, vestimenta, transporte y servicios básicos) de la mayoría de la población se encuentran insatisfechas. Dando como resultado un bajo nivel de vida lo que con lleva al retraso socioeconómico de la población.</t>
  </si>
  <si>
    <t>Se hará cargo de la operación y mantenimiento del proyecto las dos Asociaciones beneficiarias siendo estas: La Asociación Asociación Juan Velasco Alvarado y la Asociación de Palmicultores Luz de Vida, quienes serán responsables de la administración y comercialización de la producción de Racimos de Fruta Fresca (RFF) de palma aceitera. Para tal efecto los integrantes de las asociaciones se encontrarán plenamente capacitados y asistidos técnicamente una vez finalizado el proyecto. Cabe señalar que se ha firmado compromisos con los beneficiarios (los cuales participaran en las actividades desde la instalación de vivero hasta la cosecha y mantenimiento de las plantaciones), con las Asociaciones y las plantas extractoras de racimos de fruta fresca (OLPESA).Como respaldo institucional previsto en la fase de operación y mantenimiento se tiene que el proyecto de cultivo de palma aceitera se encuentra enmarcado en la política de Gobierno de Promoción Nacional del Cultivo de Palma Aceitera como cultivo alternativo de la producción de hoja de coca y lucha frontal contra la pobreza extrema rural.</t>
  </si>
  <si>
    <t>Producción</t>
  </si>
  <si>
    <t>1,325 Has de palma aceitera en plena producció</t>
  </si>
  <si>
    <t>Alcanzar una producción de 31,800 TM de RFF, a partir del noveno año de inicio del proyecto</t>
  </si>
  <si>
    <t xml:space="preserve">Eco. Juan Felipe Saldarriaga Peña. </t>
  </si>
  <si>
    <t xml:space="preserve">Ing. Grover Julián Palacios Vásquez </t>
  </si>
  <si>
    <t>Beneficiarios: 1005 productores de plátano, cacao y arroz cáscara con una extensión promedio de 5 a 10 ha., un índice de nivel tecnológico bajo, la siembras se realizan de acuerdo a su disponibilidad económica y a sus escasos insumos(semillas),deterioro del material genético, que contribuyen a obtener bajos rendimientos influyendo en una baja producción y productividad, nivel de ingresos bajos dando como resultado una baja calidad de vida tanto en salud, educación y servicios básicos.</t>
  </si>
  <si>
    <t>Incremento de la rentabilidad agrícola en los Distritos de Rupa Rupa, José Crespo y Castillo - Provincia de Leoncio Prado, Distrito de Cholón - Provincia de Marañon.</t>
  </si>
  <si>
    <t>Con la finalidad de dar sostenibilidad al proyecto se han efectuado compromisos institucionales siendo el Gobierno Regional Huánuco el aporte financiero por un monto total de S/. 9,660,605.15 seguidamente los Gobiernos locales como:(Rupa Rupa, José Crespo y Castillo y Cholón) con un aporte total de S/ 30,201.00, asimismo el aporte de PRO AMAZONIA con un monto de S/. 8,788,491.00, seguidamente con la institución financiera de COFIDE por un monto de S/ .19,535,654.23, luego la Asociación de Productores quienes participarán directamente en cada una de las etapas y actividades del proyecto sumando un monto de S/ 18,065,726.58.</t>
  </si>
  <si>
    <t>5 años</t>
  </si>
  <si>
    <t>Promoción del Cultivo de Palma Aceitera en Pueblo Nuevo y Anda</t>
  </si>
  <si>
    <t>José Crespo Castillo</t>
  </si>
  <si>
    <t xml:space="preserve">Santo Domingo de Anda (caserio), J.C. Mariategui, Jardines de Anda, árabe; Pueblo Nuevo (caserio), Santa Lucia, Wiracocha, Puerto Manuel Prado, Puerto Angel, San Miguel, Saipai, Campo Grande, y otros </t>
  </si>
  <si>
    <t xml:space="preserve">SOCIEDAD PERUANA DE ECODESARROLLO - SPDE </t>
  </si>
  <si>
    <t xml:space="preserve">Econ. Edilberto F. Martinez Rojas </t>
  </si>
  <si>
    <t>San Martín</t>
  </si>
  <si>
    <t>Loreto</t>
  </si>
  <si>
    <t>Ucayali</t>
  </si>
  <si>
    <t>Madre de Dios</t>
  </si>
  <si>
    <t>Fecha de la última actualización</t>
  </si>
  <si>
    <t>Justificación</t>
  </si>
  <si>
    <t>Caracteristicas de los Beneficiarios</t>
  </si>
  <si>
    <t>La población es eminentemente rural teniendo una carga familiar en promedio de 05 hijos por familia.La población beneficiaria está integrada en un 87 % por inmigrantes y 13 % de la población son nativos del lugar. Por lo tanto la población es pluricultural, con diversas culturas y costumbres. Siendo la actividad con valor económico en el área atendida la agrícola, donde se concentra la mayor fuerza laboral, dentro de sus principales cultivos se tiene el maíz amarillo duro, yuca y arroz cascara, en la cual existe una baja rentabilidad de la producción agrícola, debido al bajo nivel tecnológico de los productores, se identifico que el nivel tecnológico es tradicional, dándose un manejo inadecuado del suelo, prácticas incipientes y esto debido a la inexistencia de asistencia técnica en la zona. Debido a esto el ingreso promedio en la zona es de Trescientos cincuenta y 00/100 Nuevos Soles (S/. 350.00), cuya cantidad no cubre las necesidades de la canasta familiar, lo que implica que las necesidades básicas alimenticias y no alimenticias (salud, educación, vestimenta, transporte y servicios básicos) de la mayoría de la población se encuentran insatisfechas. Dando como resultado un bajo nivel de vida lo que con lleva al retraso socioeconómico de la población</t>
  </si>
  <si>
    <t>Bajos niveles de ingreso familiar de los productores agricolas</t>
  </si>
  <si>
    <t>Mejora en los niveles de ingreso de los productores agrarios</t>
  </si>
  <si>
    <t>1,204 has de cultivo de palma aceitera</t>
  </si>
  <si>
    <t>En la zona rural de los Centros Poblados Santo Domingo de Anda y Pueblo Nuevo se percibe limitaciones económicas en las familias. Estas características son similares en todos los caseríos del distrito de José Crespo y Castillo, pese a que en décadas pasadas desde la Colonización Tingo María - Tocache - Campanilla y otras intervenciones del Estado, hasta la fecha, se han dirigido programas de desarrollo productivo tanto agrícola como pecuario. Por ejemplo el denominado Plan Ganadero en estas áreas, que otorgó reproductores de bovinos de raza mejorada y fueron introducidos en importantes extensiones de terreno, con el paso de los años no se han consolidado como actividad sostenible.</t>
  </si>
  <si>
    <t>El principal sustento se encuentra en la rentabilidad del cultivo de la Palma Aceitera, aun cuando se ha incorporado en el analisis, el aprovechamiento agroindustrial, es decir el procesamiento para la obtención de aceite crudo de palma, valor agregado que eleva la rentabilidad y hace más efectivo al proyecto, además de fortaleció organizaciones beneficiarios y demás arreglos institucionales para la ejecución y operación del proyecto tales como el GRH para la gestión de los recursos financieros a fin de ejecutar el PIP.</t>
  </si>
  <si>
    <t>INCREMENTO EN NIVELES DE PRODUCCIÓN DE PALMA ACEITERA EN EL DISTRITO DE NUEVO PROGRESO</t>
  </si>
  <si>
    <t xml:space="preserve">TOCACHE </t>
  </si>
  <si>
    <t xml:space="preserve">NUEVO PROGRESO </t>
  </si>
  <si>
    <t>EN TODO EL DISTRITO</t>
  </si>
  <si>
    <t xml:space="preserve">GOBIERNOS LOCALES </t>
  </si>
  <si>
    <t xml:space="preserve">MUNICIPALIDAD DISTRITAL DE NUEVO PROGRESO </t>
  </si>
  <si>
    <t>UNIDAD DE INFRAESTRUCTURA URBANA Y RURAL-OBRAS</t>
  </si>
  <si>
    <t xml:space="preserve">ING. PERCY PEREZ MEZA </t>
  </si>
  <si>
    <t xml:space="preserve">WARREN SANDOVAL PEREZ </t>
  </si>
  <si>
    <t xml:space="preserve">ING. SISTER E. VALERA RAMIREZ </t>
  </si>
  <si>
    <t>Baja producción de la palma aceitera en el distrito de nuevo progreso. La situación actual del distrito de nuevo progreso, presenta características propias de una población rural dedicada un 96% a la actividad agrícola, que enfrentan serios y múltiples problemas de naturaleza social, política y económica. Ya que los productores se enfrentan a la escasa capacitación, dirección técnica e inadecuado manejo agronómico del cultivo, la débil organización de los productores y la inexistencia de un programa de fortalecimiento a las mismas por parte del estado y/o cualquier otra institución, es la causa principal del problema, que a su vez están siendo originados por la ausencia de instancias de coordinación entre los productores, desinformación y desconocimientos de los mercados y sus exigencias, la inexistencia de apoyo en créditos por parte de las entidades públicas y privadas</t>
  </si>
  <si>
    <t>400 personas</t>
  </si>
  <si>
    <t>La población beneficiaria del proyecto está ubicada en los caseríos antes indicados, la mayoría de ellas con sus viviendas en sus respectivas fincas. Se puede afirmar que la población presenta características propias de una población rural pobre que enfrentan múltiples y serios problemas de naturaleza económica y social (limitaciones productivas, dificultades en la comercialización, bajos ingresos, carencia de servicios básicos, deficiencia nutricional, bajo nivel educativo y cultural, etc.), que pueden ser explicados como producto de un desarrollo incipiente y precario de la actividad productiva y la capacidad de gestión para el trabajo y la comunidad. En lo referente a la producción agrícola destacan la producción a nivel agroindustrial la palma, el palmito y el cacao; entre los productos destinados a la venta directa se tiene el arroz, plátano, yuca, frijoles, maíz, cítricos y otros que son para autoconsumo que lo siembran en menor proporción.</t>
  </si>
  <si>
    <t>Ampliacion , Tecnificacion y Desarrollo de Capacidades para Incrementar la Productividad de Palma Aceitera, Distrito de Nuevo Progreso - Tocache - San Martin</t>
  </si>
  <si>
    <t>El presente proyecto tendrá sostenibilidad porque se formarán asociaciones de productores bien organizadas y además se firmaran convenios de manejo y seguimiento posterior al proyecto con instituciones públicas y privadas a fin de garantizar la continuidad de la certificación organica en el tiempo, asi mismo se firmaran acuerdos comerciales con las empresas comercializadoras y con instituciones crediticas que inserten un producto que tenga como eje de garantia las cadenas de valor respectivas como primer paso antes de exportar los productos directamente al exterior. Los beneficiarios se harán cargo de la operación y mantenimiento del proyecto una vez culminada la ejecución financiera, comprometiéndose en mantener todos los bienes y servicios brindados por el proyecto y ampliar la plantación con sus propios recursos. Arreglos institucionales: la ejecución del proyecto tendrá una duración de 3 años y estará a cargo de la municipalidad de nuevo progreso, posterior a este periodo se asegurará la sostenibilidad del proyecto a los beneficiarios en lo referente al mantenimiento de las plantaciones, sin embargo estas tienen serias limitaciones respecto a capacidad operativa y técnica; por lo que la entidad estatal deberá transferir capacidades técnicas, organizativas y de gestión a los beneficiarios durante estos 03 años de intervención del proyecto en la zona. La alternativa es mixta tiene inversion publica y inversion privada.</t>
  </si>
  <si>
    <t>3 años</t>
  </si>
  <si>
    <t>5ha/participante. Total 2000ha</t>
  </si>
  <si>
    <t>San Martín; Huánuco</t>
  </si>
  <si>
    <t>TOCACHE , PUERTO INCA</t>
  </si>
  <si>
    <t xml:space="preserve">Capacitación y Asistencia Técnica, para el Manejo de Plantaciones de Palma Aceitera por pequeños y medianos Palmicultores
</t>
  </si>
  <si>
    <t>Tocache, Honoria</t>
  </si>
  <si>
    <t>AGRICULTURA</t>
  </si>
  <si>
    <t xml:space="preserve">MINISTERIO DE AGRICULTURA - MINAG </t>
  </si>
  <si>
    <t xml:space="preserve">UNIDAD COORD. PROY. INVESTIG. Y EXT. AGRICOLA - INCAGRO  </t>
  </si>
  <si>
    <t xml:space="preserve">Víctor Agreda (Jefe del FTA) </t>
  </si>
  <si>
    <t xml:space="preserve">Víctor Palma Valderrama (Director Ejecutivo) </t>
  </si>
  <si>
    <t>La propuesta se sustenta en el desarrollo de capacidades técnicas en los pequeños y medianos palmicultores para el adecuado manejo de la palma aceitera y en el fortalecimiento y articulación de los palmicultores para realizar compras y ventas conjuntas y acceder a fuentes de financiamiento.Los resultados previstos en este subproyecto implican: mejorar el rendimiento de la palma, mejorar la performance de los plantones y fortalecer la organización de palmicultores para que adquieren poder de negociación en el mercado.En suma estos efectos combinados, así como algunas estrategias específicas garantizaran la sostenibilidad de los impactos una vez que concluya la intervención.Las estrategias diseñadas para efecto de conseguir los resultados previstos en cada uno de los componentes son:Mejora de capacidades técnicas para el manejo de pre-viveros y viveros, esto permitirá la transferencia de los conocimientos que se consolidaron en el subproyecto de investigación adaptativa FTA/ 017-2003 y realizar la transferencia a los pequeños y medianos palmicultores. Además esta capacidad se verá reforzada por la venida de nuevas misiones contempladas en el proyecto y la operación del modulo germinador que proveerá de material vegetal idóneo, implementado también con fondos del proyecto anterior.Mejora de capacidades técnicas para el manejo adecuado de los campos definitivos de la palma aceitera, que permitirá transferir a los pequeños palmicultores los conocimientos adecuados que les permitan obtener resultados productivos competitivos. Para este efecto la llegada de las misiones de expertos del CIRAD permitirá capacitar a técnicos y palmicultores en los puntos y aspectos críticos de la producción de palma aceitera, otro aspecto importante es que se contará con el material vegetal selecto que proviene de los pre-viveros y viveros manejados óptimamente, y las pasantías a otras Entidades con mas experiencia, que permitirán conocer mejor el manejo óptimo y competitivo de la palma aceitera.Fortalecimiento de la organización de productores, que busca brindar asesoría técnica y organizativa a los pequeños y medianos palmicultores para que se articulen y superan las debilidades de negociar individualmente con el mercado (altos costos de transacción y bajo poder de negociación que genera su pequeña escala de producción). Las estrategias de integración que se busca emplear es visualizar las ventajes y beneficios que pueden obtener de: descuentos por compras de insumos conjuntamente; mejora de los precios de venta al negociar con las empresas la venta conjunta de su producción, al contar con puntos de acopio que sean accesibles al productor y a la empresa, que disminuyan los costos de transporte y flete.Esta descripción coincide con los servicios de extensión que se piensan dar:Capacitación, asesoría y asistencia técnica para el manejo adecuado de pre-viveros y viveros de palma aceitera.</t>
  </si>
  <si>
    <t>160 Personas</t>
  </si>
  <si>
    <t>Asociación que agrupa 200 socios con titulación recientemente obtenida sobre una extensión de 5,020 ha de tierras (Promedio de 25 nuevas ha c/u). Entre dichos socios, varios de ellos ya producen palma aceitera en zonas cercanas, pero de extensión limitada para cada uno de los ya involucrados. Además, por un uso no siempre racional del material vegetal mas adecuado a las circunstancias, y un todavía no óptimo manejo del cultivo, los actuales niveles de producción son relativamente bajos o moderados y no superan en promedio las 15 a 16 t/ha de RFF. · Fecha de Fundación: 21/01/2003 · Estructura de la organización de productores: Asociación Agropecuaria· N° total de Asociados: 200 activos (220 totales)· N° de Asociados que se espera atender con la presente propuesta (número de productores clientes de servicios a atender): 160 Aproximadamente como mínimo, en ¿Nuevo Amanecer¿.· Socios estratégicos: OLAMSA· Otras informaciones:La Asociación ¿Nuevo Amanecer¿ ha participado junto con ¿ACEPAT¿ como Entidad demandante de Servicios en el Subproyecto INCAGRO FTA N° 017-2003, de Investigación adaptativa para implementar la germinación de semillas secas selectas de palma aceitera en el Perú y para determinar la mejor forma de obtener plantones selectos, a partir de este material vegetal que les asegura un mas rápido y confiable retorno de sus inversiones en los nuevos cultivos a instalar. Su objetivo al participar en el nuevo Subproyecto INCAGRO de Servicios de Extensión, es lograr alcanzar y superar una producción de 25 t/ha de RFF en sus nuevas plantaciones, con una buena calidad y alto porcentaje de aceite (Mejorando el precio de venta de los RFF).Asimismo, experimentar formas de financiar o de auto-financiar un programa mínimo anual de instalación del orden de 1 ha/año y por Asociado en promedio (Total 200 ha/año), procurando alcanzar así las primeras 1,000 ha instaladas en un plazo de 5 años. En el periodo inicial, el apoyo de cultivos asociados o colaterales de corto ciclo (Arroz, Maíz, Yuca, Plátano, Menestras u otros) así como de actividades complementarias será vital debido a las actuales limitaciones crediticias. El éxito en esta fase, determinará las expansiones futuras del cultivo de la palma en los terrenos obtenidos, y la implementación de una segunda fase de otras 1,000 ha, con lo que cada productor dispondría en promedio de 10 ha de palma aceitera y 15 ha de otros cultivos. Posteriormente, un mayor uso de las áreas disponibles, permitiría asegurar el funcionamiento de una planta de extracción propia de aceite, limitando los gastos importantes en fletes de los RFF. Cabe destacar que ¿ACEPAT¿, por su especial situación actual de recibir sin costo apoyo similar de UNOPS/ONUDD en su zona, y por implicarse en inversiones para una planta propia de extracción, declinó a último momento intervenir de nuevo en este Subproyecto INCAGRO. Sin embargo, se han realizado contactos con DEVIDA, entidad que intermedia (entre otros), recursos del Convenio de Sustitución de deudas por Inversiones con Alemania en dicha zona, financiando las citadas actuales actividades de UNOPS en apoyo de los palmicultores de Tocache. Sin que sea todavía posible determinar su real magnitud, existe como demostrado en el Anexo adjunto un compromiso de apoyo a acciones puntuales que de ser el caso beneficiarán finalmente a no menos de 229 Asociados activos identificados de ACEPAT en Tocache (San Martín), gracias a la implementación de éste Subproyecto. Asimismo, con criterios similares, el ¿Gobierno Regional de Ucayali¿ y ¿OLAMSA¿, han comprometido un apoyo que permitirá incluir unos 200 beneficiarios adicionales en las actividades contempladas. El costo marginal de participación a dichas acciones (a cubrir por estos colaboradores) será negociado ¿puntualmente¿ por la Entidad Operadora con los citados Organismos y Agrupaciones de beneficiarios interesados, para intentar que finalmente estos beneficiarios sean en conjunto de 600 como mínimo.</t>
  </si>
  <si>
    <t xml:space="preserve">Desarrollo y consolidación de la Cadena productiva de palma aceitera </t>
  </si>
  <si>
    <t xml:space="preserve">  El problema central que buscará solucionar el suproyecto, es el limitado desarrollo de la Cadena productiva de palma aceitera en Huanuco, causado por un manejo técnico no adecuado de viveros y del transplante y cuidados en campo, lo que ocasiona una alta tasa de mortalidad de plantones, un manejo técnico deficiente que provoca bajos rendimientos de la producción de la palma aceitera en la zona, y una inexistente articulación de los agricultores para realizar acciones de compras y ventas conjuntas en el mercado lo cual disminuye su poder de negociación en el mercado y aumenta sus costos de transacción.En este contexto el proyecto busca asegurar la consolidación de una cadena productiva con la participación de todos los agentes locales involucrados y dar continuidad y trascendencia a los resultados del subproyecto de Investigación adaptativa FTA 017-2003 (cuya producción puede garantizar la disponibilidad de material vegetal óptimo y garantizar el conocimiento para su manejo adecuado en pre-viveros y viveros).El subproyecto contempla capacitar a 200 palmicultores en:1) Manejo técnico de pre-viveros y viveros, 2) Manejo técnico de palma aceitera en campo definitivoAdemás busca consolidar el fortalecimiento institucional de la organización de los palmicultores y de la entidad operadora, para que puedan mejorar su gestión colectiva y negociar mejores condiciones en sus compras de insumos, la venta de su producción, y en el acceso a fuentes de financiamiento.Una estrategia del proyecto para garantizar los resultados esperados es completar y mantener un equipo técnico de un mínimo de 5 personas con perspectivas de perennizarlo. El cual sea formado gracias a la cooperación y a los servicios de Expertos del CIRAD durante la llegada de 3 Misiones de 5 a 6 días, con miras a asegurar los servicios de extensión y asistencia técnica permanentes requeridos para un manejo adecuado de este cultivo en todas sus fases de: pre-vivero, vivero y campo definitivo (en algunos casos totalmente novedoso para los clientes demandantes de estos servicios en la zona).Para ello, una pasantía de una semana a ¿Palmas del Espino S.A.¿, Empresa líder que opera en la zona de Tocache, así como si posible a uno de los Representantes del CIRAD en otro país de América del Sur, son acciones complementarias también previstas. Posteriormente, éste núcleo consolidado podrá a su vez transmitir conocimientos colaterales a unos 500 palmicultores potenciales estimados, cuyo manejo directo no debería bajar de 10 ha como mínimo c/u.</t>
  </si>
  <si>
    <t>2 años</t>
  </si>
  <si>
    <t>Desarrollo de los Servicios de Extensión con Promotores de Palma Aceitera en la Región Ucayali</t>
  </si>
  <si>
    <t>Ucayali, Huánuco</t>
  </si>
  <si>
    <t>Coronel Portillo, Padre Abad, Puerto Inca</t>
  </si>
  <si>
    <t>Campo Verde, Padre Abad, Curimana, Irazola, Honoria</t>
  </si>
  <si>
    <t xml:space="preserve">Hugo Fano Rodríguez (Jefe del FDSE) </t>
  </si>
  <si>
    <t xml:space="preserve">Víctor Palma Valderrama (Dirección Ejecutiva) </t>
  </si>
  <si>
    <t xml:space="preserve"> El problema central de la población objetivo es la limitada capacidad técnica y de planificación de sus actividades productivas. Por estas razones persiste una agricultura tradicional de subsistencia con rendimientos menores a las 10 t/ha/año de fruto fresco de palma aceitera en plantaciones de 10 años. Los agricultores no cuentan con un programa de capacitación y asistencia técnica permanente y sostenible que les permita fortalecer y mejorar sus capacidades y competencias. Tienen poco acceso a eventos de capacitación que se realizan solo de manera ocasional, con escaso soporte técnico y limitados recursos. Los rendimientos indicados para la palma aceitera son bajos para la mayoría de productores, pocos lograron rendimientos superiores a 20 t/ha, siendo necesario la capacitación y asistencia técnica de los palmicultores.</t>
  </si>
  <si>
    <t>840 Personas</t>
  </si>
  <si>
    <t>Los promotores rurales son muy pocos y están conformados por líderes agrarios, agricultores progresistas y técnicos de campo de empresas privadas de los sectores productivos de palma aceitera de la Región Ucayali y Huánuco, pertenecen al grupo social de bajos ingresos, del cual el 30% son mujeres y el 70% son varones, el nivel de educación formal promedio alcanzado por el grupo meta es secundaria completa, y la edad promedio del grupo va entre los 35 a 45 años. 
El cultivo de la palma aceitera es una actividad ecónomica de 15 años, en sus inicios los promotores trabajaban sin salarios por ser un cultivo nuevo y no percibían ingresos; actualmente la palma ya genera ingresos y algunos promotores trabajan sólo por temporadas sin ninguna estabilidad laboral; mientras que un grupo muy pequeño tiene sueldos fijos de 400 nuevos soles mensuales que les permite sostenerse. El cultivo de palma aceitera es promotedor, en el futuro habrá logrado el desarrollo socioecónomico de unos 800 promotores.</t>
  </si>
  <si>
    <t>Desarrollo de un programa de capacitación de promotores rurales en el manejo de palma aceitera en atención a la demanda de la cadena productiva.</t>
  </si>
  <si>
    <t xml:space="preserve">  La propuesta se sustenta en lograr la capacitación integral de los promotores rurales de palma aceitera, desarrollando y potenciando sus competencias, y por ende mejorar los niveles de ingresos de los agricultores. Los resultados previstos en este proyecto son acordes con los tratados comerciales de nuestro gobierno y esto implica: mejorar el conocimiento, habilidades y actitudes de los promotores para mejorar el manejo del cultivo de palma aceitera, el uso de herramientas de gestion empresarial y el uso de metodologias de aprendizaje, crear y fortalecer oficinas de extension agraria. 
Además se espera que la mejora de los conocimientos, habilidades y destrezas de los agentes de extensión, seleccionados permitá en el mediano plazo transferir capacidades a 800 agricultores de palma aceitera</t>
  </si>
  <si>
    <t>VIABLE</t>
  </si>
  <si>
    <t>EN FORMULACIÓN - EVALUACIÓN</t>
  </si>
  <si>
    <t>Fomento de 2,000 ha. de palma aceitera en los distritos de Nuevo Progreso y Pólvora - Tocache</t>
  </si>
  <si>
    <t xml:space="preserve">Alto Colombia, Alto Uchiza, Florida, Guantánamo, Manteca, Nuevo Piura,Pacota, Palmeras, Río Blanco, Río Uchiza, San Pedro y Túpac Amaru </t>
  </si>
  <si>
    <t>ALTO HUALLAGA</t>
  </si>
  <si>
    <t xml:space="preserve">Econ. Jean Vargas Castillejos </t>
  </si>
  <si>
    <t xml:space="preserve">Econ. Arturo Guarniz Díaz </t>
  </si>
  <si>
    <t>baja producción de racimos de frutos frescosLa situación actual del distrito de Nuevo Progreso, presenta características propias de una población rural dedicada un 96% a la actividad agrícola, que enfrentan serios y múltiples problemas de naturaleza social, política y económica. Ya que los productores se enfrentan a la escasa capacitación, dirección técnica e inadecuado manejo agronómico del cultivo, la débil organización de los productores y la inexistencia de un programa de fortalecimiento a las mismas por parte del estado y/o cualquier otra institución, es la causa principal del problema, que a su vez están siendo originados por la ausencia de instancias de coordinación entre los productores, desinformación y desconocimientos de los mercados y sus exigencias, la inexistencia de apoyo en créditos por parte de las entidades públicas y privadas</t>
  </si>
  <si>
    <t>2000 personas</t>
  </si>
  <si>
    <t>La población beneficiaria del proyecto está ubicada en los caseríos antes indicados, la mayoría de ellas con sus viviendas en sus respectivas fincas. Se puede afirmar que la población presenta características propias de una población rural pobre que enfrentan múltiples y serios problemas de naturaleza económica y social (limitaciones productivas, dificultades en la comercialización, bajos ingresos, carencia de servicios básicos, deficiencia nutricional, bajo nivel educativo y cultural, etc.), que pueden ser explicados como producto de un desarrollo incipiente y precario de la actividad productiva y la capacidad de gestión para el trabajo y la comunidad. En lo referente a la producción agrícola destacan la producción a nivel agroindustrial la palma, el palmito y el cacao; entre los productos destinados a la venta directa se tiene el arroz, plátano, yuca, frijoles, maíz, cítricos y otros que son para autoconsumo que lo siembran en menor proporción. En cuanto al sector pecuario se dedican a la ganadería de los cuales el 85% es ganadería de doble propósito, en lo referente a animales menores tienen porcinos, aves, cuyes, entre otros.</t>
  </si>
  <si>
    <t>Incremento de la Producción de Racimos de Frutos Frescos de Palma Aceitera</t>
  </si>
  <si>
    <t>2000 ha</t>
  </si>
  <si>
    <t xml:space="preserve"> La ejecución del proyecto tendrá una duración de 3 años y estará a cargo del PEAH, posterior a este periodo se asegurará la sostenibilidad del proyecto a los beneficiarios en lo referente al mantenimiento de las plantaciones, sin embargo estas tienen serias limitaciones respecto a capacidad operativa y técnica; por lo que la entidad estatal deberá transferir capacidades técnicas, organizativas y de gestión a los beneficiarios durante estos 03 años de intervención del proyecto en la zona. Compra de los Racimos de frutos frescos de palma aceitera: A partir del año 04, la Asociación Central de Palmicultores de la Provincia de Tocache - ACEPAT; serán quienes asumirán la parte técnica para fortalecer la sostenibilidad del proyecto y el asesoramiento de a la organización. También serán quienes comprarán la producción de RFF, que serán destinados a su planta extractora de aceite de palma.Mantenimiento de las plantaciones adultas: los beneficiarios serán quienes asumirán los costos por mantenimiento de las plantaciones una vez finalizada la intervención del proyecto.</t>
  </si>
  <si>
    <t>VIABLE - VERIFICADO</t>
  </si>
  <si>
    <t>Fomento del Cultivo de Palma Aceitera en la Zona de Neshuya y Aguaytia</t>
  </si>
  <si>
    <t xml:space="preserve">GOBIERNOS REGIONALES </t>
  </si>
  <si>
    <t xml:space="preserve">GOBIERNO REGIONAL UCAYALI </t>
  </si>
  <si>
    <t>GERENCIA REGIONAL DE INFRAESTRUCTURA</t>
  </si>
  <si>
    <t xml:space="preserve">ECON. EDINSON RENGIFO ROMERO ING MIGUEL SANCHEZ TOLEDO </t>
  </si>
  <si>
    <t xml:space="preserve">ING JUAN BLENGERI VILLAVERDE </t>
  </si>
  <si>
    <t xml:space="preserve">Ing. JUAN BLENGERI VILLAVERDE </t>
  </si>
  <si>
    <t>baja produccion y productividad de racimos de fruta fresca (RFF) de palma aceitera debido fundamentalmente a las pocas areas de cultivo instaladas y al manejo deficiente de las plantaciones lo que se complica con una infraestructura productiva no articulada. Consecuentemente se tiene 2 plantas procesasdoras de aceite de palma con capacidad ociosa</t>
  </si>
  <si>
    <t>Padre Abad, Coronel Portillo</t>
  </si>
  <si>
    <t>Irazola; Curimana; Padre Abad; Campoverde</t>
  </si>
  <si>
    <t>El Milagro, Nuevo San Juan, El Triunfo, Monte Alegre, Los Olivos, San Martin; La Villa, El Maronal; Boqueron, Shambillo, Paujil, Micaela Bastidas, Andres A, Caceres, Mediacion, Shambo Rio Blanco, Selva Turistica, Rio Negro, Erika; Las Palmeras, Nuevo San Pedro, La Merced De Neshuya, Santa Catalina, Cuidad De Los Incas, Abejaico, Santa Rosa</t>
  </si>
  <si>
    <t>1,841 personas</t>
  </si>
  <si>
    <t>1841 familias beneficiarias para atender 9.690 ha, instalacion de 3,700 nuevas has y mejoramiento de 5,990 Ha existentes recibiran asistencia tecnica para mejorar sus rendimientos, 3,082 Has en la zona de Neshuya (488 familias)y 2,908 en la zona de Aguaytia(413 familias)
La población del ámbito del proyecto se dedica a la agricultura de subsitencia, y a la actividad extractiva de recursos. Todos los beneficiarios del proyecto están agrupados en Comités de productores reconocidos por el Ministerio de Agricultura y agrupados en el ASPASH y COCEPU/OLAMSA</t>
  </si>
  <si>
    <t>Incremento de la producion y productividad de racimos de fruto fresco</t>
  </si>
  <si>
    <t>La sostenibilidad economica del proyecto esta dado por el flujo de fondos de la actividad productiva. Los saldos proyectados permiten visualizar una solvencia a partir del tercer año de la inversion total esta financiada por 
Gobierno Regional de Ucayali 4, 365,868.46 (12.06%) 
Asist. tecnica e infraestructura productiva 
Cocepu/Olamsa ( 1,000 Ha Neshuya) 2,680,207.18 (7.40%) 
Devida/ONUDD (Mantto plantaciones existentes) 2,103,906.75 (5.81%) 
CTI (3000 Ha Aguaytia,700 Neshuya) 16, 228,283.23 (44.82%) 
Beneficiarios (Mano de Obra) 10,829,882 (29.91%) 
La ejecucion del proyecto estara a cargo del Gobierno regional de Ucayali a traves de la Gerencia de Desarrollo Economico y contara con un comite tecnico, la misma que estara a cargo de una Gerencia a cargo de un profesional especializado y 2 coordinaciones en Neshuya y Aguaytia y 1 cordinacion de infraestructura productiva a cargo de la Gerencia regional de Infraestructura 
Finalmente la sostenibilidad del proyecto esta garantizado por el mercado seguro a traves de las 2 plantas extractoras de aceite.</t>
  </si>
  <si>
    <t>VIABLE REGISTROS EN LA FASE DE INVERSION</t>
  </si>
  <si>
    <t xml:space="preserve"> 
09/09/2008</t>
  </si>
  <si>
    <t>Fomento Del Cultivo De Palma Aceitera En El Distrito De Nueva Requena - Ucayali</t>
  </si>
  <si>
    <t>Coronel Portillo</t>
  </si>
  <si>
    <t>Nueva Requena</t>
  </si>
  <si>
    <t xml:space="preserve">Sarita Colonia,  9 de Febrero, Nueva Requena </t>
  </si>
  <si>
    <t xml:space="preserve">REGION UCAYALI-GERENCIA DE DESARROLLO ECONOMICO  </t>
  </si>
  <si>
    <t>José Anibal Pretell Terrones</t>
  </si>
  <si>
    <t xml:space="preserve">Ing. Antonio López Ucariegue </t>
  </si>
  <si>
    <t>Ing Antonio Lopez Ucariegue</t>
  </si>
  <si>
    <t xml:space="preserve">REGION UCAYALI-SEDE CENTRAL </t>
  </si>
  <si>
    <t>El problema identificado es la actividad agricola con baja rentabilidad en el distrito de Nueva Requena de la Región Ucayali.</t>
  </si>
  <si>
    <t>Poblacion con alto grado de pobreza, con alta tasa de analfabetismo, el 40% tiene primaria completa, solo el 24% cuenta con red publica de agua dentro de su vivienda, presenta alto grado de desnutricion, su principal actividad es la agricultura, vias de acceso deficiente.</t>
  </si>
  <si>
    <t>Se plantea el Desarrollo de actividades agricolas con alta rentabilidad a traves de la ampliacion de areas de cultivo y la intensificacion de la asistencia técnica especializada.</t>
  </si>
  <si>
    <t>160 personas</t>
  </si>
  <si>
    <t>800 ha</t>
  </si>
  <si>
    <t>La sostenibilidad economica del proyecto esta dado por el flujo de fondos de la actividad productiva, los saldos proyectados pèrmiten visualizar una solvencia a partir del 6 año, esta finaciada porl GOREU S/3 032,847 y los beneficiarios S/. 2 914,904 La ejecucion estara a Cargo de DRAU, ademas esta garantizado por el mercado seguro, a traves de las 2 plantas extractoras de aceite</t>
  </si>
  <si>
    <t xml:space="preserve"> Fortalecimiento del Cultivo de Palma Aceitera en la Zona De Boqueron - Provincia de Padre Abad - Region Ucayali</t>
  </si>
  <si>
    <t>Padre Abad</t>
  </si>
  <si>
    <t>Boqueron</t>
  </si>
  <si>
    <t xml:space="preserve">ING LUIS ALBITRES ALVA </t>
  </si>
  <si>
    <t xml:space="preserve">ING ANTONIO LOPEZ UCARIEGUE </t>
  </si>
  <si>
    <t xml:space="preserve">ING. ANTONIO LOPEZ UCARIEGUE </t>
  </si>
  <si>
    <t>Baja prtoduccion y rendimiento del cultivo de palma aceitera en la Zona de Boqueron - Provincia de Padre Abad.</t>
  </si>
  <si>
    <t>200 Personas</t>
  </si>
  <si>
    <t>Conformada por 3896 habitantes, conformando 748 familias, cuenta con infraestructura educativa de los 3 niveles, sus viviendas solo el 13% cuenta con alumbrado electrico, el 16% con agua potable, el 100% no cuenta con desague, el 74% son casas de madera, 64% piso de tierra,58.3% techo de calamina, cuenta con dos puestos de salud, elevado indice de desnutricion 29% en resumen poblacion eminentemente rural,constituyendo una poblacion pobre.</t>
  </si>
  <si>
    <t>Incremento de la producción y rendimiento del cultivo de Palma Aceitera en la Zona de Boquerón - Provincia de Padre Abad.</t>
  </si>
  <si>
    <t>Actividades</t>
  </si>
  <si>
    <t>Siembra de 1,000 has nuevas de Palma Aceitera en la Zona del Boquerón, con la aplicación de un paquete tecnológico apropiado, instalación y manejo de viveros, preparación de terrenos, instalación en campo definitivo y mantenimiento de plantaciones, incluye un programa de fertilización química. 
Asistencia técnica y capacitación a 200 agricultores utilizando un paquete técnico apropiado para la siembra de Palma Aceitera. 
Fortalecimiento de 01 cadena productiva, así mismo el manejo gerencial del proyecto.</t>
  </si>
  <si>
    <t xml:space="preserve">La participación de todos los actores de la cadena productiva, es uno de los factores importantes que dan la sostenibilidad a los proyectos, por lo que el proyecto promueve la ejecución participativa tanto de productores, como de profesionales e instituciones públicas, privadas e internacionales involucradas, las mismas que cuentan con la capacidad técnica y logística para el manejo y mantenimiento de cultivos alternativos; en este sentido participan en el proyecto: 
• Arreglos institucionales. Los agricultores participantes en el proyecto Palma Aceitera, están organizados en Comités y/o Asociaciones que se encuentran en actividad y están debidamente constituidos y reconocidos por la ley.  
GOBIERNO REGIONAL UCAYALI. Financia la supervisión del proyecto, la elaboración del estudio definitivo y la asistencia técnica y capacitación. 
SENASA. Será el encargado de asesorar en el control fitosanitario de los cultivos tropicales. 
DIRECCION REGIONAL DE AGRICULTURA - UCAYALI. Promoverá el desarrollo de los productores organizados, con la finalidad de fomentar una actividad rentable y sostenida, insertada en la cadena productiva del cultivo de Palma Aceitera. 
PRODUCTORES. Los productores organizados de la Zona del Boquerón, se comprometen con el financiamiento de los insumos, mano de obra, e instalación para la preparación de terreno y los costos de capital de trabajo. La sostenibilidad está asegurada por la alta demanda de RFF de Palma Aceitera que tienen las plantas procesadoras ASPASH.  
• Capacidad de Gestión del Operador.La Gerencia Regional de Desarrollo Económico del Gobierno Regional de Ucayali será la encargada de operar del proyecto para su ejecución, cuenta con recursos técnicos y logísticos apropiados para realizar dicha acción. 
• Distribución del Financiamiento. La inversión total del proyecto es de S/. 5’994,256.00, comprende la instalación y mantenimiento por tres años de 1,000 Has de Palma Aceitera. 
• Participación de los Beneficiarios. Los beneficiarios directos aportaran en forma directa y/o a través de crédito, con el 86.90% de la inversión total del proyecto con insumos, mano de obra e instalación para la preparación de terrenos e instalación y los costos de capital de trabajo. </t>
  </si>
  <si>
    <t>3.5 años</t>
  </si>
  <si>
    <t>1000 ha</t>
  </si>
  <si>
    <t>Fortalecimiento del Cultivo de Palma Aceitera en la Zona Neshuya - Curimana, Provincia de Padre Abad - Region Ucayali</t>
  </si>
  <si>
    <t>Curimana, Irazola,</t>
  </si>
  <si>
    <t>Nueva Bellavista, Nueva Libertad, Flor De Valle, Centro Raya, Nuevo San Martin, Bajo Tahuayo, Pueblo Libre, Libertad De Pasarraya</t>
  </si>
  <si>
    <t>DIRECCION REGIONAL SECTORIAL DE AGRICULTURA</t>
  </si>
  <si>
    <t xml:space="preserve"> 
06/05/2010</t>
  </si>
  <si>
    <t xml:space="preserve">ING. JUAN VELA TAMABI </t>
  </si>
  <si>
    <t xml:space="preserve">  ING. MIGUEL SEIJAS DEL CASTILLO </t>
  </si>
  <si>
    <t xml:space="preserve">ING. MIGUEL SEIJAS DEL CASTILLO </t>
  </si>
  <si>
    <t>Deficiente Producción y Productividad del Cultivo de Palma Aceitera en la Zona De Neshuya - Curimana</t>
  </si>
  <si>
    <t>312 familias pertenecientes a 08 asociaciones agrarias que forman parte de asceperu en la jurisdicción de neshuya - curimana, desde el km. 04 hasta el km. 26 de la carretera neshuya-curimana, con un numero promedio de 5 personas integrantes por familia, cada familia sembrara 4 ha, haciendo un total de 1248 ha de areas nuevas de palma aceitera.- según el x censo de población y v de vivienda 2005, en educación, los distritos de irazola y curimana, cuentan con instituciones educativas en sus tres niveles. la educación inicial solo abarca el 9.1%, primaria el 62.1% y secundaria el 38.8%.- en vivienda y saneamiento, solo el 29% de las viviendas cuenta con alumbrado eléctrico, el 71% restante utilizan lamparas a querosene o velas, el 9.6% cuenta con agua potable dentro de la vivienda y el 90.4% restante se abastece por medio de pozos, agua de rios o quebradas.- en promedio la poblacion, el 37% corresponde al distrito de irazola y el 11.9% a curimana; asi como el 47% de esta poblacion es rural y el 53% es urbana. la agricultura representa el 43.5% de la pea, mientras que el comercio representa el 6.15%.</t>
  </si>
  <si>
    <t>Mejorar la producción y productividad del cultivo de palma aceitera en la zona de neshuya - curimana, provincia de padre abad.</t>
  </si>
  <si>
    <t>1248 ha</t>
  </si>
  <si>
    <t xml:space="preserve">
Siembra de nuevas areas del cultivo de palma aceitera por un total de 1248 ha, en 08 caserios de los distritos de irazola y curimana, con la aplicación de un paquete tecnologico apropiado, donde se considera la adquisición de material genético altamante productivo, instalación y manejo de pre-vivero y vivero, preparación de terrenos, instalación en campo definitivo, mantenimiento de plantaciones, incluyendo un programa de fertilización.- brindar asistencia técnica y capacitación especializada a 312 agricultores.- articular a los agricultores y sus organizaciones a una cadena productiva de palma aceitera
</t>
  </si>
  <si>
    <t>La participación de todos los actores de la cadena productiva, es uno de los factores importantes que dan la sostenibilidad a los proyectos, por lo que el presente proyecto promueve la ejecución participativa tanto de productores (quienes asumirán el 83.74% de los costos de inversión), como de la dirección regional agraria de ucayali (que asumirá el 16.26% de la inversión), así como de profesionales con experiencia en el cultivo de palma aceitera e instituciones públicas y privadas, las mismas que cuentan con la capacidad técnica y logística para el manejo y mantenimiento de los cultivos alternativos; lo que justifica su participación en el proyecto:- los agricultores participantes en el proyecto están organizados en asociaciones agrarias, afiliadas a asceperu (organización agraria regional conformada por 20 asociaciones, con más de 1000 socios, que se encuentran en actividad y están debidamente constituidos y reconocidos por ley. Se comprometen con las semillas germinadas, los insumos, mano de obra en la instalación a campo definitivo y los costos de capital de trabajo. - dirección regional sectorial de agricultura - ucayali, financia la elaboración de estudio definitivo, la línea de base, el producto financiero estructurado, la asistencia técnica y capacitación, sistema de riego por aspersión de alta tecnologia.- gobierno regional de ucayali, evalua la propuesta técnica y determina su viabilidad, a través de su oficina de programación e inversiones; además será el garante para la efectivización de los programas de crédito a los beneficiarios para la adquisición de semillas germinadas e insumos.- senasa, será el encargado de asesorar en la prevención y el control fitosanitario de las plantaciones de palma aceitera.- olamsa, quien adquirirá la producción de rff de palma aceitera del proyecto.</t>
  </si>
  <si>
    <t>Implementación de Riego Tecnificado por Goteo en el Cultivo De Palma Aceitera en la Provincia de Coronel Portillo</t>
  </si>
  <si>
    <t>Campo Verde</t>
  </si>
  <si>
    <t xml:space="preserve">UNIDAD COORD. PROY. INVESTIG. Y EXT. AGRICOLA - INCAGRO </t>
  </si>
  <si>
    <t xml:space="preserve">Luis Ginocchio Balcázar (Jefe del FTA) </t>
  </si>
  <si>
    <t xml:space="preserve">Juan Risi Carbone (Dirección Ejecutiva) </t>
  </si>
  <si>
    <t xml:space="preserve">En la provincia de Coronel Portillo, en general, los pequeños y medianos actuales o futuros palmicultores viene careciendo de conocimientos de sistemas de riego en la épocas de baja precipitación por lo que es necesario que se les capacite en este aspecto en este cultivo. Esto ocasiona que sus plantaciones adultas produzcan poco, y que las que están en crecimiento corren riesgos de no poder ser aprovechadas debidamente. Esta situación crítica se observa en plantas jóvenes de palma aceitera recientemente sembradas y que evidentemente repercuten en la productividad y rentabilidad de las plantaciones adultas. 
Consecuentemente, los niveles de rendimiento observados de la producción en toneladas/ha de RFF son relativamente reducidos (Del orden de 12 a 14 t/año/ha y hasta menos en plantaciones adultas de 10 años).No implementar un sistema de riego pone en riesgo el rendimiento de RFF y favorece la propagación descontrolada de enfermedades y plagas que no sean advertidas a tiempo. 
De acuerdo con el análisis efectuado por estos productores y otros técnicos , existe un gran problema o problema central el cual gira toda la problemática es el bajo rendimiento de racimos de palma de aceite al año y en especial en los meses de mayo a septiembre reduciéndose el rendimiento de la producción al 70% 
Alrededor de este inconveniente giran causas y efectos específicos que detallan y aclaran la situación. 
Entonces se ha identificado cuatro grandes causas directas que generan este problema central: 
1. Déficit de recurso hídrico para el cultivo de palma aceitera, la que a su vez tiene sus raíces en las causas indirectas como el prolongados veranos que en promedio es de cinco meses, otro de los factores es el desconocimiento de sistemas de riego en épocas de verano. 
2. Bajo nivel de capacitación del palmicultor promedio, esto es debido a la poca recurrencia de servicios de capacitación y asistencia técnica sumando a esto el desconocimiento de planes de fertilización y sistemas de riego. 
3. Debilidad de las organizaciones en lo productivo y comercial. 
La existencia actual del problema central ocasiona una serie de consecuencias o efectos perjudiciales que atentan sobre varios aspectos. 
Entre los aspectos de corte económico podemos mencionar: 
• Alta capacidad ociosa de planta procesadora de aceites ubicada en Neshuya, solo esta operando al 20% de su capacidad instalada por falta de provisión de escobajos. 
• Escasa área productiva de palma aceitera se tiene aproximadamente unos 3,500 hectáreas en la Provincia de Coronel Portillo. 
• Débil manejo en plantaciones de instalación de palma aceitera con un aproximado de 3,000 hectáreas , esto no permite al palmicultor contar con liquidez para seguir adelante con mantenimiento del cultivo. 
• Mercado interno de aceites y grasas insatisfecho en un 43%. 
• Bajo nivel de consumo per cápita, este se encuentra en niveles de 2.5-3.5 Kg por persona al año. 
• Déficit de rendimiento de fruto de palma (escobajo) en épocas de prolongado verano es de 30% entre los meses de mayo, junio, julio, agosto y septiembre. 
• El rendimiento de solo el 70% de fruto de palma (escobajo) en épocas de invierno por falta de manejo de planes de mantenimiento y fertilización. 
• Alta competencia de soya importada. 
• Empobrecimiento del agricultor ingreso promedio de S/. 600-800 por unidad familiar en promedio de 4-6 dependientes. 
• Débil proceso de titulación de tierras. 
• Los precios por tonelada de escobajo permanece en $ 86 dólares. 
• Los costos de producción de una hectárea de palma aceitera CIRAD hasta el inicio de su cosecha es de $2,066 dólares. 
Se espera mediante el subproyecto superar estas dificultades, y esto nos permita un verdadero desarrollo sostenido en el tiempo a nuestra región Ucayali.
</t>
  </si>
  <si>
    <t>168 personas</t>
  </si>
  <si>
    <t>La empresa Semillas de Palma Aceitera Nuevo Amanecer S.A - SEMPALMA S.A esta localizada en el departamento Ucayali, provincia de Coronel Portillo, en el distrito de Campoverde. La empresa fue fundada en el mes de ferero del 2005 con el registro 11010722, cuenta con 219 socios</t>
  </si>
  <si>
    <t xml:space="preserve">Demostrar que con el uso de riego tecnificado por goteo se Incrementa el rendimiento de racimos de palma de aceite por HA/Año en los meses de baja precipitación en la Provincia de Coronel Portillo. </t>
  </si>
  <si>
    <t>IMPLEMENTACIÓN DE RIEGO TECNIFICADO POR GOTEO EN EL CULTIVO DE PALMA ACEITERA EN LA PROVINCIA DE CORONEL PORTILLO</t>
  </si>
  <si>
    <t>Partiendo del problema central analizado, es decir, como solución al problema central identificado, el propósito de este subproyecto se plantea de Implementar Riego Tecnificado por Goteo en el cultivo de Palma Aceitera en la Provincia de Coronel Portillo. 
El desarrollo del plan de servicios de investigación adaptativa de este subproyecto implica la realización de los siguientes componentes: 
1.Validación del sistema de riego tecnificado por goteo para el incremento de RFF en épocas de baja precipitación. 
2.Capacitación a palmicultores en manejo adecuadode cultivo en época de verano. 
3.Fortalecimiento de la organización de productores en lo productivo y comercial. 
En este contexto el proyecto busca asegurar la consolidación de una cadena productiva con la participación de todos los agentes locales involucrados y dar continuidad y trascendencia a los resultados del subproyecto de Investigación adaptativa con la adquisición de conocimientos. 
El subproyecto contempla capacitar a palmicultores líderes en: 
1) Manejo técnico de sistemas de riego tecnificado por goteo. 
2) Manejo técnico de fertirriego y sistemas de riego en campo definitivo. 
3) Gestión y comercialización de palma aceitera. 
Además busca consolidar el fortalecimiento institucional de la organización de los palmicultores y la entidad ejecutora , para que puedan mejorar su gestión colectiva y negociar mejores condiciones en sus compras de insumos, la venta de su producción, y en el acceso a fuentes de financiamiento. 
Una estrategia del proyecto para garantizar los resultados esperados es capacitar a las 04 organizaciones participantes y mantener un equipo técnico de un mínimo de 4 personas con perspectivas de perennizarlo para el manejo adecuado de este cultivo en todas sus fases y sistemas de riego por goteo en epocas de veranos prolongados. 
Para ello, una pasantía de una semana a “Palmas del Espino S.A.”, Empresa líder que opera en la zona de Tocache, así como si posible pasantia en Venezuela o Brazil de los representantes de cada organización participante en el subproyecto. Posteriormente, éste núcleo consolidado podrá a su vez transmitir conocimientos colaterales a unos 600 palmicultores potenciales estimados, cuyo manejo directo no debería bajar de 10 ha como mínimo c/u para garantizar la productividad y rentabilidad de este importante cultivo en Ucayali.</t>
  </si>
  <si>
    <t>2 años y 3 meses</t>
  </si>
  <si>
    <t>Industrializacion Del Cultivo De Palma Aceitera En La Sub Cuenca De Los Rios Caynarachi Y Shanusi Como Alternativa De Desarrollo Socio Economico</t>
  </si>
  <si>
    <t>Lamas</t>
  </si>
  <si>
    <t xml:space="preserve">CAYNARACHI, BARRANQUITA </t>
  </si>
  <si>
    <t>Pongo De Yumbatos, Metilluyoc, Convento, Davicillo , Pintuyaquillo, Bonilla, San Miguel, Sangamayoc; Nueva Libertad</t>
  </si>
  <si>
    <t>GOBIERNO REGIONAL SAN MARTIN</t>
  </si>
  <si>
    <t>GERENCIA GENERAL</t>
  </si>
  <si>
    <t xml:space="preserve">MAX HENRY RAMIREZ GARCIA </t>
  </si>
  <si>
    <t xml:space="preserve">REGION SAN MARTIN-SEDE CENTRAL </t>
  </si>
  <si>
    <t>Baja Competitividad en la Produccion y Comercializacion de Aceite Crudo de Palma Y Palmiste por parte de los Productores Organizados de Palma Aceitera</t>
  </si>
  <si>
    <t>BAJA COMPETITIVIDAD EN LA PRODUCCION Y COMERCIALIZACION DE ACEITE CRUDO DE PALMA Y PALMISTE POR PARTE DE LOS PRODUCTORES ORGANIZADOS DE PALMA ACEITERA</t>
  </si>
  <si>
    <t>LOS BENEFICIARIOS DIRECTOS SON 400 PALMICULTORES, QUE REPRESENTAN A 400 FAMILIAS Y QUE HACEN UN TOTAL DE 1168 PERSONAS
SON NETAMENTE AGRICULTORES Y TIENEN COMO UNA DE SUS PRINCIPALES ACTIVIDADES EL CULTIVO DE PALMA ACEITERA CON UN AREA DE 2,5 HAS POR BENEFICIARIO DIRECTO</t>
  </si>
  <si>
    <t>INDUSTRIALIZACION DE LA PALMA ACEITERA MEDIANTE LA INSTALACION DE DE UNA PLANTA DE EXTRACCION DE ACEITE CRUDO DE PALMA Y PALMISTE</t>
  </si>
  <si>
    <t>SE SUSTENTA EN: 
- LOS PARTICIPANTES COMPROMETIERON SU PARTICIPACION EN EL FINANCIAMIENTO DEL PROYECTO LO CUAL ESTA REGISTRADO EN LOS DIFERENTES ACUERDOS Y DOCUMENTOS SUSCRITOS 
- EXISTE LA CAPACIDAD OPERATIVA DE LOS PARTICIPANTES PARA EL LOGRO DE LAS METAS PLANTEADAS 
- LA MEJOR DISTRIBUCION DE LOS INGRESOS GENERADOS ENTRE LOS BENEFICIARIOS ASEGURA SU PLENA PARTICIPACION 
- EXISTE UNA DEMANDA POR LOS PRODUCTORES GENERADOS POR EL PROYECTO.</t>
  </si>
  <si>
    <t>Instalacion de Vivero Municipal Agroforestal de Palma Aceitera, en la localidad de Caynarachi, distrito de Caynarachi - Lamas - San Martin</t>
  </si>
  <si>
    <t xml:space="preserve">CAYNARACHI </t>
  </si>
  <si>
    <t xml:space="preserve">MUNICIPALIDAD DISTRITAL DE CAYNARACHI </t>
  </si>
  <si>
    <t>OFICINA DE INFRAESTRUCTURA Y OBRA</t>
  </si>
  <si>
    <t xml:space="preserve">ING. PEDRO PABLO RUIZ BETETA </t>
  </si>
  <si>
    <t xml:space="preserve">ING. REGNER EDUARDO ANGULO FLORES </t>
  </si>
  <si>
    <t xml:space="preserve">WAGNER RIOJA IÑAPI </t>
  </si>
  <si>
    <t>DESABASTECIMIENTO DE SEMILLAS Y PLANTONES DE PALMA ACEITERA PARA LA IMPLEMENTACION DE PARCELAS PRODUCTIVAS EN EL DISTRITO DE CAYNARACHI.</t>
  </si>
  <si>
    <t>6,800 personas</t>
  </si>
  <si>
    <t>LA GRAN MAYORIA SE DEDICA A LABORES DE AGRICULTURA COMO UNICA FUENTE DE SUBSISTENCIA, EXISTIENDO EN LA ZONA A INTERVENIR PROBLEMAS DE MIGRACION POBLACIONAL QUE INVADEN TIERRAS PARA USO INADECUADO DE CULTIVOS, PROVOCANDO UN PROBLEMA ECOLOGICO AMBIENTAL.</t>
  </si>
  <si>
    <t>Abastecimiento de semillas y plantones de calidad a los agricultores palmicultores del distrito de caynarachi.</t>
  </si>
  <si>
    <t>INSTALACION DE UN VIVERO MUNICIPAL AGROFORESTAL DE PALMA ACEITERA PERMANENTE, CON MATERIAL RUSTICO DE LA ZONA.</t>
  </si>
  <si>
    <t>Instalacion de 500 Hectareas de Palma Aceitera en el Sector de Alan Garcia - Contamana, Provincia de Ucayali - Loreto</t>
  </si>
  <si>
    <t>Contamana</t>
  </si>
  <si>
    <t>Alan Garcia</t>
  </si>
  <si>
    <t xml:space="preserve">MUNICIPALIDAD PROVINCIAL DE UCAYALI </t>
  </si>
  <si>
    <t xml:space="preserve">GERENCIA DE INFRAESTRUCTURA Y DESARROLLO URBANO  </t>
  </si>
  <si>
    <t>SEGUNDO ROLANDO REATEGUI RUIZ</t>
  </si>
  <si>
    <t>CARLOS MANUEL OYARCE ESTRELLA</t>
  </si>
  <si>
    <t xml:space="preserve">PROF. LUIS OCTAVIO ZUTA RENGIFO </t>
  </si>
  <si>
    <t>500 ha</t>
  </si>
  <si>
    <t>La inadecuada tecnología y la baja productividad de los cultivos agrícolas tradicionales en la zona es un problema para los agricultores de la Provincia de Ucayali, esto debido al desconocimiento y uso de técnicas inadecuadas y la utilización de cultivos no rentables, lo que hace que los pobladores del área rural tengan un atraso en su desarrollo económico y social; Cabe indicar que la Asociación de Sembradores de Palma del Sector de Alan García (ASPASAG), en su afán de tratar de dar solución al presente problema, ha formulado el presente Proyecto de Instalación de 500has de Palma Aceitera en el sector de Alan García utilizado asistencia técnica y un paquete tecnológico acorde a la necesidad de la zona de influencia del proyecto, la que permitirá mejorar las condiciones de vida y el desarrollo de la población dedicada a las actividades productivas</t>
  </si>
  <si>
    <t>500 personas</t>
  </si>
  <si>
    <t>Las características socio económico de la población de la zona a intervención del proyecto se pueden definir como extrema pobreza, dedicándose la mayoría de la población a la agricultura de supervivencia, el comercio informal, el empleo, sub empleo, al servicio de terceros</t>
  </si>
  <si>
    <t>Mejorar el desarrollo del cultivo de la Palma Aceitera en el Distrito de Contamana</t>
  </si>
  <si>
    <t>Establecimiento de la cadena productiva para el cultivo de la palma aceitera mediante la instalación de 500has de palma aceitera en la provincia de Ucayali con la aplicacion de tecnologias media en la zona de influencia del presente proyecto</t>
  </si>
  <si>
    <t xml:space="preserve">• Los Agricultores de la Asociación de Sembradores de Palma del Sector Alan García del distrito de contamana -Provincial de Ucayali tiene el compromiso de financiar y ejecutar el mantenimiento de las plantaciones de palma aceitera. 
• La Municipalidad Provincial de Ucayali es la principal organización encargada de impulsar el desarrollo, la misma que aportará su capacidad técnica y logística para la ejecución y el sostenimiento del proyecto mediante fondos provenientes de entidades cooperantes. 
Las fuentes de financiamiento para la ejecución del proyecto son los recursos de fondos de entidades Cooperantes, presupuestados para tales fines </t>
  </si>
  <si>
    <t>Instalación de 760 Hectáreas de Palma Aceitera en el Sector de Pucacuro - Contamana, Provincia de Ucayali - Loreto</t>
  </si>
  <si>
    <t>Pucacuro</t>
  </si>
  <si>
    <t>760 ha</t>
  </si>
  <si>
    <t xml:space="preserve"> La utilización de cultivos agrícolas y la siembra en forma tradicional de estos, con baja producción y productividad y precios bajos en el mercado, es la causal del presente problema en los agricultores de la Provincia de Ucayali, esto debido al desconocimiento y uso de tecnologías no adecuadas y la utilización de cultivos no rentables, lo que hace que los pobladores del área rural tengan un atraso en su desarrollo económico y social; Cabe indicar que la Asociación de Ganaderos y Agricultores de Palma de Ucayali - Loreto (AGAPUL), en su afán de tratar de dar solución al presente problema, se encuentran buscando fuentes de financiamiento, para lo cual formularon el presente Proyecto de Inversión Publica denominado Instalación de 760Has. De Palma Aceitera en el sector de Pucacuro mediante el cual se pretende utilizar un paquete tecnológico acorde a la necesidad de la zona de influencia del proyecto con Asistencia Técnica para mejorar la producción y productividad de la palma aceitera, la que permitirá mejorar las condiciones de vida y el desarrollo económico y social de la población del área rural del distrito de contamana</t>
  </si>
  <si>
    <t>760 personas</t>
  </si>
  <si>
    <t>Las características socio económico de la población de la zona a intervención del proyecto se pueden definir como extrema pobreza, dedicándose la mayoría de la población a la agricultura de supervivencia, pesca, el comercio informal, el empleo, sub empleo, al servicio de terceros</t>
  </si>
  <si>
    <t>Mejorar el desarrollo del cultivo de la palma aceitera en el distrito de Contamana</t>
  </si>
  <si>
    <t>Establecimiento de la cadena productiva para el cultivo de la palma aceitera mediante ala instalación de 760has de palma aceitera en la provincia de Ucayali con la aplicacion de tecnologias media en la zona de influencia del presente proyecto</t>
  </si>
  <si>
    <t xml:space="preserve">• Los Agricultores de la Asociación de Ganaderos, Agricultores de Palma de Ucayali - Loreto (AGAPUL), del distrito de contamana -Provincial de Ucayali tiene el compromiso de financiar y ejecutar el mantenimiento de las plantaciones de palma aceitera. 
• La Municipalidad Provincial de Ucayali es la principal organización encargada de impulsar el desarrollo, la misma que aportará su capacidad técnica y logística para la ejecución y el sostenimiento del proyecto mediante fondos provenientes de entidades cooperantes. 
Las fuentes de financiamiento para la ejecución del proyecto son los recursos de fondos de entidades Cooperantes, presupuestados para tales fines </t>
  </si>
  <si>
    <t>2.5 años</t>
  </si>
  <si>
    <t>Instalación del Cultivo de Palma Aceitera en la Provincia de Ucayali</t>
  </si>
  <si>
    <t>Todos</t>
  </si>
  <si>
    <t xml:space="preserve">GERENCIA DE DESARROLLO ECONOMICO Y SOCIAL  </t>
  </si>
  <si>
    <t xml:space="preserve">ING. ISAAC HUAMAN PEREZ </t>
  </si>
  <si>
    <t>La actividad agrícola en la provincia de Ucayali, se encuentra rezagada dado a la mala aplicación de políticas agrarias por parte de quienes conducen los destinos de desarrollo productivo en la región. La agricultura, principal actividad económica en todo el ámbito provincial, es relativamente diversificada, carente de tecnologías adecuadas y generalmente o mayormente tradicional o de subsistencia, basada en cultivos como plátano, yuca, maíz y arroz. 
Toda esta situación hace que el pequeño agricultor se encuentre siempre postergado en la pobreza y extrema pobreza, sin posibilidades de lograr su desarrollo económico. 
El problema central relacionado con el desarrollo del proyecto radica en el incipiente desarrollo de la producción agrícola en la provincia de Ucayali, problema que esta relacionado con la baja producción agrícola y la siembra y promoción de productos poco rentables, esto es conllevado dado a que los pequeños agricultores desconocen los cultivos alternativos económicamente rentables; la organización agraria en nuestra provincia es débil, dado a que las organizaciones solo tienen presencia asociativa para fines de alcanzar un crédito de tipo comunal o individual, por lo que el agricultor trabaja individualmente durante todo el proceso productivo de la producción agrícola. También es una causa al problema el limitado acceso a información de mercados, precios, etc., por lo que un pequeño agricultor desconoce los canales de mercados. 
Todas estas causas que generan el problema central son factores importantes que generan los siguientes efectos: Bajos Volúmenes de Producción y de baja calidad que no le permiten el ingresar a los mercados, por consiguiente bajos precios por sus productos agrícolas y rechazo en los mercados. Así mismo genera una disminución en el autoestima, y los pocos ingresos que genera no les alcanza para satisfacer sus principales necesidades básicas. 
De no solucionarse el problema se incrementarían los niveles de pobreza en el campo, predisposición de las actividades ilícitas y caos social en la Provincia de Ucayali.</t>
  </si>
  <si>
    <t xml:space="preserve">Los beneficiarios directos se ubican en el area de influencia de las cuencas del rio ucayali y del rio cushabatay, en la provincia de ucayali, distritos de contamana, pamapa hermosa, vargas guerra e inahuaya.
Los beneficiarios son pequeños agricultores, dedicados a la siembra de cultivos anuales, bajo una agricultura tradicional, cuyos ingresos económicos no sobrepasan los s/.100.00 mensuales. Por lo que si situacion económica es en extrema pobreza.
</t>
  </si>
  <si>
    <t>Instalacion De 1000ha De Palma Aceitera Y El Establecimiento De La Cadena Productiva De Palma</t>
  </si>
  <si>
    <t>La sostenibilidad radica en la intervencion de los actores en el proceso de ejecucion de proyecto. Asi mismo la sostenibilidad de la palma aceitera radica en el procveso productivo y vegetativo del cultivo, cuyo mantenimiento estará dado por la permenente produccion de ingresos para el pequeño agricultor.</t>
  </si>
  <si>
    <t>Mejoramiento de caminos al centro de palmicultores de la palma aceitera del caserio las palmeras km. 46 c.f.b., distrito de Campo Verde - Coronel Portillo - Ucayali</t>
  </si>
  <si>
    <t xml:space="preserve">MUNICIPALIDAD DISTRITAL DE CURIMANA </t>
  </si>
  <si>
    <t xml:space="preserve">SUB GERENCIA DE DESARROLLO URBANO  </t>
  </si>
  <si>
    <t xml:space="preserve">JOEL VICTOR QUISPE AUCCASI </t>
  </si>
  <si>
    <t xml:space="preserve">ALBERTO MONTEZA RONCAL </t>
  </si>
  <si>
    <t xml:space="preserve">MUNICIPALIDAD DISTRITAL DE CAMPOVERDE </t>
  </si>
  <si>
    <t xml:space="preserve">PROFESOR WILLIAM AMASIFUEN TANCHIVA </t>
  </si>
  <si>
    <t>DIFICULTAD EN EL ACCESO DE LOS PRODUCTORES Y PRODUCTOS AGRICOLAS HACIA LOS MERCADOS LOCALES DEL CASERIO LAS PALMERAS</t>
  </si>
  <si>
    <t>La pobalción directamente beneficiaria son de los caserios las palmeras y nuevo san martin, tiene un total de 510 habitantes, de los cuales, el 91% son productores agricolas, 4% ganaderos, 2% comercio, 1% servicios y 2% otros sectores; con respecto a los productos cultivados, estas son maiz, yuca, arroz, frijol, cacao, café, piña, pijuayo, mani, cocona, palma aceitera y caca camu; con respecto a los servicios básicos aun existen deficiencias, prinmcipalmente saneamiento, energía electrica, entre otros.</t>
  </si>
  <si>
    <t>Adecuadas Condiciones de Acceso de los Productores y Productos Agricolas a los Mercados Locales y Regionales</t>
  </si>
  <si>
    <t>Mejoramientop de 25.18 km. A nivel de afirmado (e=0.15 m), en un ancho de via de 3.60 metros de via, bombeo de 3%, construcción y conformación de cunetas lateras de 0.80x0.50 metros; construcción de 12 puentes forestales y la construcción de 31 alcantarrillas de ca</t>
  </si>
  <si>
    <t>LA MUNICIPALIDAD DISTRITAL DE CAMPOVERDE SERA EL ENTE ENCARGADO DE MANTENIMIENTO DE LA INFRAESTRUCTURA VIAL DURANTE LA VIDA UTIL DEL PROYECTO, CONSIDERANDO QUE TIENE LA CAPACIDAD TECNICA Y OPERATIVA EL AREA COMPETENTE (UNIDDA EJECUTORA).</t>
  </si>
  <si>
    <t>6 meses</t>
  </si>
  <si>
    <t>25.18 KM</t>
  </si>
  <si>
    <t>Mejoramiento de caminos al centro de palmicultores de la palma aceitera del caserio san andres de neshuya km. 50 de la c.f.b., distrito de campoverde - coronel portillo - ucayali</t>
  </si>
  <si>
    <t>CASERIO  LAS PALMERAS</t>
  </si>
  <si>
    <t xml:space="preserve">Caserio Santa Rosa De Lima, Caserio San Andres De Neshuya, Caserio La Merced De Neshuya
</t>
  </si>
  <si>
    <t xml:space="preserve">WILLIAM AMASIFUEN TANCHIVA </t>
  </si>
  <si>
    <t>DIFICULTAD EN EL ACCESO DE LOS PRODUCTORES Y PRODUCTOS AGRICOLAS HACIA LOS MERCADOS LOCALES DE LOS CASERIOS INVOLUCRADOS</t>
  </si>
  <si>
    <t>1282 personas</t>
  </si>
  <si>
    <t>La población total de los caserios san andres de neshuya, santa rosa de lima y la merced de neshuya tienen una población total de 1282 habitantes; de los cuales el 92% de los pobladores se dedican a la actividad agricola, el 4% de la actividad agricola, 2% el comercio y 2% el resto de las actividades; es por ello, que existe la necesidad de mejorar la infraestructura vial, a fin de reducir el costo de transacción de los producto. La infraestructura vial se encuentra en malas condiciones por las lluvias producidas en la zona, asi como la deficiente mantenimiento que se realiza en la zona de estudio.</t>
  </si>
  <si>
    <t>Brindar un Adecuado nivel de Acceso de los Productores y Productos Agricolas hacia los Mercados Locales de los Caserios Involucrados</t>
  </si>
  <si>
    <t xml:space="preserve"> 28.52 KM</t>
  </si>
  <si>
    <t>Mejoramiento de 28.52 km a nivel de afirmado (e=0.15 m) en un ancho de via de 3.6 m; bombeo de 3%, construcción y conformación de cunetas laterales de 0.80x0.50m; construcción de 9 puentes forestales y construcción de 56 alcantarillas de ca.</t>
  </si>
  <si>
    <t xml:space="preserve">  LA MUNICIPALIDAD DISTRITAL DE CAMPOVERDE EN COORDINACIÓN CON LOS POBLADORES BENEFICIARIOS, SERAN EL ENCARGADO DE LA OPERACIÓN Y MANTENIMIENTO DEL PRESENTE PROYECTO DE INVERSIÓN PÚBLICA.</t>
  </si>
  <si>
    <t>Mejoramiento de Caminos al Centro de Palmicultores de la Palma Aceitera del Caserio San Pedro Km 46 Cfb, distrito de Campoverde - Coronel Portillo - Ucayali</t>
  </si>
  <si>
    <t xml:space="preserve">CASERIO SAN PEDRO, CASERIO SAN JORGE </t>
  </si>
  <si>
    <t xml:space="preserve">JOSUE ALBERTO MONTEZA RONCAL </t>
  </si>
  <si>
    <t>DIFICULTAD EN EL ACCESO A LOS PRODUCTORES Y PRODUCTOS HACIA LOS MERCADOS LOCALES DE LOS CASERIO SAN PEDRO Y SAN JORGE</t>
  </si>
  <si>
    <t>415 personas</t>
  </si>
  <si>
    <t>La población total de los caserios san pedro y san jorge tienen una población total de 415 habitantes; de los cuales el 91% de los pobladores se dedican a la actividad agricola, el 4% de la actividad ganadera, 2% el comercio y 3% el resto de las actividades; es por ello, que existe la necesidad de mejorar la infraestructura vial, a fin de reducir el costo de transacción de los producto, tambien se reducen perdidas económicas en la temporada de cosecha, dado que la infraestructura vial es deteriorado por exceso de lluvias, deficiente mantenimiento, entre otras razones.</t>
  </si>
  <si>
    <t>Brindar un Adecuado Nivel de Acceso que facilita el Traslado de carga y pasajero de los Caserios San Pedro y San Jorge</t>
  </si>
  <si>
    <t xml:space="preserve">18.1 KM </t>
  </si>
  <si>
    <t>Mejoramiento de 18.1 km a nivel de afirmado (e=0.15 m) en un ancho de via de 3.6 m; bombeo de 3%, construcción y conformación de cunetas laterales de 0.80x0.50m; construcción de 3 puentes forestales y construcción de 15 alcantarillas de ca.</t>
  </si>
  <si>
    <t>LA MUNICIPALIDAD DISTRITAL DE CAMPOVERDE EN COORDINACIÓN CON LOS POBLADORES BENEFICIARIOS, SERAN EL ENCARGADO DE LA OPERACIÓN Y MANTENIMIENTO DEL PRESENTE PROYECTO DE INVERSIÓN PÚBLICA, CONSIDERANDO QUE LA ALTERNATIVA PLANTEADA CUMPLE LOS REQUIRIMIENTOS TÉCNICOS ADECUADOS.</t>
  </si>
  <si>
    <t>Mejoramiento de caminos al centro de palmicultores de palma aceitera, caserio Monte Los Olivos km. 60 c.f.b. Interior 7 km de la carretera Neshuya - Curimana, distrito de Irazola - Padre Abad - Ucayali</t>
  </si>
  <si>
    <t xml:space="preserve">PADRE ABAD </t>
  </si>
  <si>
    <t xml:space="preserve">IRAZOLA </t>
  </si>
  <si>
    <t xml:space="preserve">Caserio Monte Los Olivos </t>
  </si>
  <si>
    <t>GOBIERNOS LOCALES</t>
  </si>
  <si>
    <t xml:space="preserve">MUNICIPALIDAD DISTRITAL DE IRAZOLA </t>
  </si>
  <si>
    <t xml:space="preserve">DIVISION DE ESTUDIOS Y PROYECTOS  </t>
  </si>
  <si>
    <t xml:space="preserve">Arq. Joel QUISPE AUCCASI </t>
  </si>
  <si>
    <t xml:space="preserve">MIGUEL ANGEL BEDOYA GUIMAS </t>
  </si>
  <si>
    <t xml:space="preserve">  ING. OSCAR ALEJANDRO VASQUEZ LOPEZ </t>
  </si>
  <si>
    <t>DIFICULTAD EN EL ACCESO DE LOS PRODUCTORES Y PRODUCTOS AGRICOLAS HACIA LOS MERCADOS LOCALES DEL CASERIO MONTE LOS OLIVOS</t>
  </si>
  <si>
    <t>839 personas</t>
  </si>
  <si>
    <t>LOS POBLADORS BENEFICIARIOS SON EN ESTE CASO DOS CASERIOS: MONTE LOS OLIVOS Y NUEVO SAN ALEJANDRO, ON UN TOTAL DE 168 FAMILIAS, LOS CUALES SON UN TOTAL DE 839 HABITANTES, EN SU MAYORIA SON AGRICULTORES, CUYOS PRODUCTOS SON PRODUCIDOS COMO: MAIZ, YUCA, ARROZ, FRIJOL, CACAO, CAFÉ, PIJUAYO, MANI, ENTRE OTROS; ASI MSIMO SE TIENE EN PROYECTO: PLAMA ACEITERA Y CAMU CAMU.</t>
  </si>
  <si>
    <t>Adecuadas Condiciones de Acceso de los Productores y Productos Agricolas hacia los Mercados locales del Caserio Monte los Olivos</t>
  </si>
  <si>
    <t xml:space="preserve">12 + 60 KM </t>
  </si>
  <si>
    <t>MEJORAMIENTO DE 12 + 60 KM A NIVEL DE AFIRMADO CON E=0.15 M. CON UN ANCHO DE 3.60 M.; BOMBEO DE 3%, CONSTRUCCIÓN Y CONFORMACIÓN DE CUNETAS LATERALES DE 0.80MX0.50M; CONSTRUCCIÓN DE 18 PUNTOS FORESTALES Y 46 ALCANTARILLAS DE CONCRETO ARMADO.</t>
  </si>
  <si>
    <t>EN ESTE CASO, SE HA CONSIDERADO LA ALTERNATIVA 01, DADO QUE TIENE MAYOR VALOR ACTUAL NETO Y TASA INTERNA DE RETORNO QUE LA ALTERNATIVA 02, ADEMAS LA VIDA UTIL QUE ES DE 10 AÑOS SE GARANTIZA.</t>
  </si>
  <si>
    <t>Mejoramiento de caminos al centro de palmicultores de palma aceitera, Caserio Santa Catalina km 43 c.f.b., distrito de Campoverde - Coronel Portillo - Ucayali</t>
  </si>
  <si>
    <t>Santa Catalina, Las Mercedes, Nuevo Tanuya</t>
  </si>
  <si>
    <t xml:space="preserve">SUB GERENCIA DE DESARROLLO URBANO </t>
  </si>
  <si>
    <t>1301 personas</t>
  </si>
  <si>
    <t>La población total de los caserios santa catalina, las mercedes y nueva tanuya, tienen población total de 1301 habitantes, de los cuales existen 260 familias. Las actividades economicas de la zona es eminentemente agricolas es por cuanto existen 91% de pobladores dedicados a esta actividad (maíz, yuca,arroz, frijol, cacao, café, piña, pijuayo, maní, cocona, asimismo, se encuentra en proyecto palma aceitera y camu camu), 5% a la actividad ganadera, 2% actividad comercial, 1% forestal y 1% a otras actividades. Con respecto a los servicios básicos esto aun es deficiente, las cuales son: seneamiento, salud, educación, vivienda y energía principalmente; con respecto a la infraestructura vial, esta es totalmente deficiente en la temporada de lluvia principalmente, por otro lados, las obras de arte estan totalmente colapsado, asi como la capa de rodadura en toda la via del proyecto.</t>
  </si>
  <si>
    <t>Brindar un adecuado nivel de acceso de los productores y productos agricolas a los mercados locales y/o regionales de los caserios indicados</t>
  </si>
  <si>
    <t xml:space="preserve">8.208 Km </t>
  </si>
  <si>
    <t>Comprende el mmejoramiento de 8.208 Km a nivel de afirmado (e=0.15m) en un ancho de vía de 3.60m; bombeo de 3%, construcción y conformación de cunetas laterales de 0.80mx0.50m; construcción de 02 Puentes forestales y la construcción de 09 Alcantarillas de CA</t>
  </si>
  <si>
    <t>Dificultad en el acceso de los productores y productos agricolas a los mercados locales y/o regionales de los caserios indicados</t>
  </si>
  <si>
    <t xml:space="preserve">  LA ALTERNATIVA PLANTEADA CUMPLE LOS REQUIRIMIENTOS TÉCNICOS ADECUADOS, A FIN DE CUMPLIR LOS OBJETIVOS TRAZADOS POR EL PRESENTE PROYECTO DE INVERSIÓN PÚBLICA</t>
  </si>
  <si>
    <t>4 meses</t>
  </si>
  <si>
    <t>Mejoramiento de caminos al centro de palmicultores de palma aceitera, Caserio Unión Milagros km. 71.2, distrito de Irazola - Padre Abad - Ucayali</t>
  </si>
  <si>
    <t xml:space="preserve">MUNICIPALIDAD PROVINCIAL DE PURUS </t>
  </si>
  <si>
    <t xml:space="preserve">ING. OSCAR ALEJANDRO VASQUEZ LOPEZ </t>
  </si>
  <si>
    <t>DEFICULTAD EN EL ACCESO DE LOS PRODUCTORES Y PRODUCTOS AGRICOLAS HACIA LOS MERCADOS LOCALES DEL CASERIO UNION MILAGROS</t>
  </si>
  <si>
    <t>336 personas</t>
  </si>
  <si>
    <t>Los pobladores directamente involucradas son 336 habitantes, donde en su mayoria consideran como actividad economica principal la agricultura, de los cuales, el principal producto agricola son: maiz, yuca, arroz, piña, pijuayo, entre otros productos, pero que estos productos son principalmente de subsistencia, sin embargo, con el proyecto se pretende ingresar a la actividad del cultivo de palma aceitera, el cual esta asegurada el mercado local, dado que este producto es procesado para la industrial del palma aceitera y sus derivados. Por otro lado, los pobladores tambien requieren servicios basicos como de saneamiento, vivienda, electrificación, entre otros servicios.</t>
  </si>
  <si>
    <t xml:space="preserve">
Brindar un adecuado nivel de acceso que facilite el traslado de carga y pasajeros del caserio Unión Milagros</t>
  </si>
  <si>
    <t xml:space="preserve">9+153 KM </t>
  </si>
  <si>
    <t>Mejoramiento De 9+153 Km A Nivel De Afirmado Con E=0.15m, Ancho De Via De 3.60m; Bombeo 3%, Construcción Y Conformación De Cunetas Laterales De 0.80mx0.50m; Construcción De 5 Puentes Forestales Y 26 Alcantarrillas De Concreto Armado</t>
  </si>
  <si>
    <t>LA ALTERNATIVA RECOMENDADA OBEDECE AL DISEÑO DE INGENIERIA PLANTEADA, ASIMISMO, LA ALTERNATIVA RECOMENDADA ES ECONOMICAMENTE MEJOR QUE LA ALTERNATIVA 02, SEGUN SE DESCRIBE EN EL PERFIL PRESENTADO.</t>
  </si>
  <si>
    <t>CASERIO UNION MILAGROS</t>
  </si>
  <si>
    <t>Mejoramiento de la Competitividad de la Cadena Productiva de Palma Aceitera en la Sub Cuenca de los Ríos Caynarachi y Shanusi – Región San Martín</t>
  </si>
  <si>
    <t xml:space="preserve">LAMAS </t>
  </si>
  <si>
    <t xml:space="preserve">BARRANQUITA, CAYNARACHI </t>
  </si>
  <si>
    <t>GERENCIA REGIONAL DE DESARROLLO ECONOMICO</t>
  </si>
  <si>
    <t xml:space="preserve">Ing. Roberto Acuña </t>
  </si>
  <si>
    <t xml:space="preserve">Ing. Marco Antonio Vitteri Palacios </t>
  </si>
  <si>
    <t xml:space="preserve">REGION SAN MARTIN - HUALLAGA CENTRAL Y BAJO MAYO </t>
  </si>
  <si>
    <t>ING. MARCO DIAZ ESPINOZA</t>
  </si>
  <si>
    <t>Disminucion en el Nivel de Rendimiento del Cultivo de Palma Aceitera en la Sub Cuenca de los Ríos Caynarachi y Shanusi</t>
  </si>
  <si>
    <t>792 personas</t>
  </si>
  <si>
    <t xml:space="preserve">los distritos en estudios se encuentran en eun nivel de Muy pobre que representa un 62.40% con un tasa de desnutricion de 42%y es el distrito de Barranquita y en situacion de pobreza el distrito de Caynarachi44.90% y una tasa de desnutricion 41%,Más del 50% de la población no cuenta con servicios básicos de agua, desagüe y alumbrado eléctrico; 15% de la población de 15 a más años es analfabeta, de los cuales el 25% son mujeres, según indicadores de pobreza,La Población Económicamente Activa (PEA) de Caynarachi y Barranquita representa el 35% de la población, de las que el 67% corresponde a actividades agrícolas y de extracción primaria. 
La actividad agropecuaria en general concentra al 36.63% de la población económicamente activa de 6 años a más en Caynarachi y Barranquita </t>
  </si>
  <si>
    <t>Incrementar el Nivel de Rendimiento del Cultivo de Palma Aceitera en la Sub Cuenca de los Ríos Caynarachi y Shanusi</t>
  </si>
  <si>
    <t>Asistencia Técnica Personalizada y Permanente en el Manejo Técnico del Cultivo de Palma Aceitera mediante un Sistema de Producción con Tecnología Media en Base a Fertilización Inorgánica y Capacitación Grupal en Tecnología Productiva, Gestión Empresarial y Articulación al Mercado</t>
  </si>
  <si>
    <t xml:space="preserve">El Programa de las Naciones Unidas para el Desarrollo PNUD, es la que presenta mayores ventajas frente a los agentes o proveedores de asistencia técnica (PAT) que operan en el Corredor Económico de la Sub cuenca de los ríos Caynarachi y Shanusi y en el ámbito regional, pues posee una amplia experiencia en el desarrollo de proyectos similares en el Alto Huallaga en la Región San Martín, Aguaytía y Neshuya en la región Ucayali. Estos proyectos constituyen un núcleo de varios proyectos que está impulsando el Programa de la Naciones Unidas para el Desarrollo. 
Además, de presentar una mayor capacidad técnica instalada, presencia en la zona y un contacto permanente con los productores realizando acciones de asistencia técnica y apoyo en la organización de los productores 
El proyecto ha previsto el aporte de las entidades involucradas, el estado (Gobierno Regional de San Martín), Naciones Unidas para el Desarrollo PNUDD, los productores organizados y la implementación de una línea de crédito, vía fondos depositados en calidad de Fideicomiso en un Banco de primer piso como COFIDE por parte del Gobierno Regional de San Martín,estos fondos servirán para el apalancamiento de nuevos fondos para la ejecución de proyectos de interés regional. 
En la alternativa 1, que es la que presenta mejor rentabilidad a precios sociales, se financiará el proyecto con los siguientes aportes. 
Estado  : S/. 2,736,335.46 49.27% 
PNUDD  : S/. 24,000.00 0.43% 
Productores  : S/. 941,640.00 16.95% 
Entidad Financiera (fondo fideicomiso): S/. 1,851,850.00 33.34% 
Total  : S/. 5,553,825.46 100.00% 
El estado aportará el mayor porcentaje del costo del servicio, en cuanto a inversiones, honorarios del servicio, operación, materiales de extensión, capacitación, administración y mantenimiento </t>
  </si>
  <si>
    <t>Mejoramiento en la asistencia técnica en plantación de palma aceitera de la asociación de palmicultores de Shambillo - Aspash, en la provincia de Padre Abad</t>
  </si>
  <si>
    <t xml:space="preserve">AGRICULTURA </t>
  </si>
  <si>
    <t>Luis Ginocchio Balcazar (Jefe del FTA)</t>
  </si>
  <si>
    <t xml:space="preserve">José Ramiro Benites Jump (Dirección Ejecutiva) </t>
  </si>
  <si>
    <t xml:space="preserve">M. DE AGRICULTURA </t>
  </si>
  <si>
    <t>UNIDAD DE COORDINACION DEL PROYECTO INVESTIGAC. EXTENS.AGRICOLA - INCAGRO</t>
  </si>
  <si>
    <t xml:space="preserve"> 
"La palma aceitera en el valle de Shambillo, es producida con debilidad en la direcc. téc. y manejo agronómico, repercutiendo en la baja productividad, esto asociado a la poca organización, articulación y el desconocimiento de tecnologías en la producc. y control de la producc., principales causas de la problemática, que a su vez están originados por la ausencia de instancias de coordinación entre los productores, desinformación y desconocimientos de los mercados y sus exigencias, la escasa transferencia tecnológica y el escaso o nulo apoyo en créditos por parte de entidades públicas y privadas. Todo ello lleva a una agricultura poco rentable y competitiva en calidad, que no permite aprovechar las oportunidades de mercado, trayendo como efecto final el “deterioro de la actividad agrícola y bajos niveles de vida de los productores de palma aceitera”. La georeferenciación permite un ordenamiento, control de la plantación y producción de palma, aportando de esta manera, representación proyectada en un plano a escala para reducir, simplificar y explicar gráficamente representaciones del comportamiento de la palma aceitera en la superficie terrestre. La situación actual de la comunidad del Boquerón - Valle de Shambillo, presenta características de una población rural dedicada un 96% a la activ. agrícola, que enfrenta múltiples problemas de naturaleza social, política y económica. El problema central es el deterioro socioeconómico de los productores de palma aceitera del valle de Shambillo. 
Ante esta problemática, la palma aceitera viene siendo una alternativa de reemplazo del cultivo ilícito en dicha comunidad, con el proyecto se pretende ser un cultivo sostenible en el tiempo, y con alta productividad y competitividad en el mercado. Su importancia radica en constituir un cultivo agroindustrial, que ocupa significativa cantidad de mano de obra, tanto en la fase de campo, como en su fase productiva y de industrialización. 
Análisis de Fortalezas, Oportunidades, Debilidades y Amenazas (FODA) del subproyecto: 
FORTALEZAS 
1) Productores palmicultores interesados en implementar el SIG. 
2) Productos de alto valor agroindustrial con demanda insatisfecha en el mercado local, nac. e internac. 
3) Cultivos de palmeras con vías de comunicación en buen estado. 
4) Productores con amplias hectáreas para la producción de palma. 
5) El valle de Shambillo cuenta con diversidad biológica de flora y fauna propias de la región Selva Baja. 
6) Producción ambientalmente sostenible en el valle de Shambillo. 
7) Convenio con la municipalidad distrital. 
DEBILIDADES 
1) Débil organización de los productores palmicultores. 
2) Débil conocimiento de los productores palmicultores del SIG. 
3) Incremento del precio de la hoja de coca en el valle de Shambillo. 
4) Débil aprovechamiento de la diversidad de ecosistemas presentes en la zona. 
5) No existe un plan de manejo integral que involucre toda la cadena productiva en el distrito de Boquerón. 
6) Falta de continuidad en la política de integración y de gestión de la institución. 
7) Falta de un sistema integral de capacitación del personal. 
8) Ausencia de un sistema de monitoreo y evaluación de decisiones y acuerdos de Alta Dirección. 
9) Deficiente monitoreo en la producción de palma aceitera. 
OPORTUNIDADES 
1) Presencia de un mercado con demanda insatisfecha. 
2) Integración del país al mercado internacional. 
3) Presencia de instituciones con posibilidades para el financiamiento del subproy. 
4) Ubicación estratégica de los beneficiarios en la zona de selva baja. 
5) Demanda ascendentes de productos ecológicos en el mercado internac. 
6) Productos de la zona con gran potencial de demanda. 
7) Acceso a coop. internac. 
8) Posibilidades de acceder a nuevos mercados mediante Internet. 
AMENAZAS 
1) Ausencias de políticas realistas que impulsan el desarrollo alternativo en la zona. 
2) Poca aceptación de las ONGs por parte de los beneficiarios de la zona."</t>
  </si>
  <si>
    <t>300 personas</t>
  </si>
  <si>
    <t>"ASPASH, es una persona jurídica de derecho privado, constituida como organización civil representativa de los productores palmicultores del ámbito de la localidad del valle de Shambillo, distrito de Padre Abad, provincia de Padre Abad, departamento de Ucayali, tiene como finalidad exclusiva, la producción de racimos de palma aceitera, comercialización de racimos, transformación en aceite crudo y venta de aceite crudo, en estrecha relación con la conservación de los recursos naturales, a través del incremento de la producción y productividad, así como el de brindar servicios a sus asociados. Siendo sus objetivos la producción, transformación y comercialización de productos y derivados de estos. 
Experiencias en la producción del cultivo de Palma Aceitera (Elaeis Guinensis Jack L) hace 7 años, lográndose instalarse 1800 ha. y que actualmente se encuentra en producción 700 ha."</t>
  </si>
  <si>
    <t>Incrementar la productividad de la palma aceitera, a través de la asistencia técnica especializada, en el valle Shambillo, provincia de Padre Abad, Ucayali</t>
  </si>
  <si>
    <t>Mejoramiento en la asistencia técnica en plantación de palma aceitera de la Asociación de Palmicultores de Shambillo - ASPASH, en la Provincia de Padre Abad</t>
  </si>
  <si>
    <t>"La idea del Plan de Negocios, consiste en aprovechar un producto amazónico con alto valor agroindustrial, dándole valor agregado mediante el procesamiento y brindando facilidades que permitan la fácil utilización del producto en la cocina doméstica (aceite comestible), promoviendo el consumo de este producto oriundo de nuestra amazonía y aprovechar el creciente consumo de aceites. En cuanto al consumo per cápita de aceites en Perú, éste se encuentra en niveles regulares (entre 3.5 y 4.5 kg. al año). En el mercado mundial, el aceite de palma ha mostrado mayor dinamismo, pues su participación entre los aceites crudos más importantes en el mercado internacional ha pasado de 16% en 1964, a 30% en 2005, se calcula alcanzar el 38% en 2010, en la actualidad la palma es utilizada para el biodiesel. 
El problema central identificado: “Deterioro socioeconómico de los productores de palma aceitera del valle de Shambillo”, ante esto el subproyecto propone: 
1) Asistencia técnica en el cultivo de palma aceitera, mediante la capacitación en temas para el manejo en siembra de la planta, cuidado, cosecha y post cosecha, se logrará mayores rendimientos y mejoras en la calidad del producto. 
2) Fortalecimiento de la organización de productores, mediante la capacitación en la sinergia institucional, también se fomentará la relación interinstitucional, comprometidos en el desarrollo de la actividad agrícola en nuestra zona, fomentar y fortalecer las cadenas productivas, para asegurar la venta de la producción. El Programa de Fortalecimiento Organizacional se enfoca a inducir las condiciones suficientes y necesarias para que la organización tenga éxito en el logro de nuestros objetivos y metas, así como en el cumplimiento de sus compromisos, a fin de asegurar su continuidad y la proyección de perspectivas para su crecimiento y desarrollo. 
3) Implementación de georeferenciación (SIG) en el control de las parcelas de palma aceitera, en aprovechamiento de las tecnologías para el ordenamiento, control y la producción, ante los constantes cambios tecnológicos, se requiere reorientar las tecnologías existentes, en aprovechamiento de mejora continua de la producción y productividad, requiere estar al orden de dichos cambios, adaptando y generando nuevos paquetes tecnológicos de acuerdo a la realidad. Implementado el programa tecnológico de georeferenciación, se estará fomentando la innovación tecnológica y la competitividad en el control y la producción de la palma aceitera, a partir del uso de tecnologías sostenibles difundidas por un Sistema Integral de Geográfico (SIG). 
También es importante resaltar que una idea de negocio con estas características enfatiza temas prioritarios como: promoción de las cadenas productivas, ya que viabiliza y asegura el mercado del producto, también con la implementación de Buenas Prácticas Agrícolas a través de cultivos orgánicos."</t>
  </si>
  <si>
    <t>Pequeños productores rurales ingresan al mercado nacional de palma aceitera, respaldados por JARPAL: una organización en crecimiento en el bajo Huallaga - San Martín</t>
  </si>
  <si>
    <t xml:space="preserve">La Asociación de Productores Jardines de Palma “JARPAL”, nació el año 2000 en el marco del Proyecto de Desarrollo Alternativo del 
Bajo Huallaga, de las Oficinas ONUDD/UNOPS de las Naciones Unidas. Los 09 comités sectoriales (Bonilla, Sangamayoc, San Miguel de 
Achinamiza, Nuevo Libertad, Pongo/Yumbatos, Convento, Pintuyaquillo, Davicillo, Metilluyoc) ubicados en el departamento de San 
Martín, integraron a 400 productores pero 50 de ellos abandonaron progresivamente el cultivo, optando por el palmito. 
Los 350 agricultores restantes, están dispuestos actualmente a trabajar sobre las 1000 ha instaladas de palma aceitera, de las cuáles se 
encuentran en producción: 435 hectáreas y la diferencia -565 ha- requiere fundamentalmente: rehabilitación, pues están enmalezadas, 
con abonamiento mínimo, presentan marchitez sorpresiva y están invadidas por diversas plagas: hormigas, ratas, defoliadores y larvas de 
zalagaza.En esas condiciones, el rendimiento promedio de RFF/ha es de 4000 tn. 
Para los productores de una zona tan socioeconómicamente deprimida, como la del Bajo Huallaga, fue todo un reto esperar el largo 
período de producción que posee la palma aceitera, teniendo en cuenta que en su cultura agrícola están muy posicionados los cultivos 
anuales, realmente el abandono ha sido mínimo, pero aún así, el descuido en las plantaciones empezó a percibirse a partir del tercer año. 
Ahora que observan su planta de extracción de aceite crudo y palmiste, acopiando y funcionando, consideran que valió la pena el 
esfuerzo económico que significó la inversión y espera del correspondiente retorno. 
Ahora bien, al concluir este año, Naciones Unidas termina su intervención en la zona de acuerdo a su plan pre establecido. Sin embargo, 
los productores reconocen la necesidad de continuar con la asistencia técnico-productiva sobre todo en este momento crucial del inicio de 
la transformación. Si no logran un soporte suplementario, no podrán incrementar la producción de Racimos de Fruto Fresco (RFF), -cuyo 
promedio acpetable es de 16 tn de RFF/ha- lo que pondría en alto riesgo la sostenibilidad de la planta. 
Por otra parte, JARPAL reconoce su baja capacidad administrativa, limitado manejo de herramientas de planificación y mercadeo, por lo 
que es necesario el fortalecimiento e instrumentación de estos aspectos; para garantizar un mejor y mayor desenvolvimiento de sus 
dirigentes y asociados en las actuales y futuras condiciones del mercado. 
 </t>
  </si>
  <si>
    <t>350 personas</t>
  </si>
  <si>
    <t xml:space="preserve">Los beneficiarios directos pertenecen a la Asociación de Productores Jardines de Palma, localizado en los distritos de Barranquita y Caynarachi, provincia deLamas en el Departamento de San Martín. 
Esta institución fue fundada en mayo del año 2000, contando en la actualidad con una totalidad de 600 socios. </t>
  </si>
  <si>
    <t>Pequeños Productores Rurales, socios de Jardines de Palma (JARPAL), acceden con paso firme al mercado nacional de palma aceitera, 
soportados por una organización en franca maduración</t>
  </si>
  <si>
    <t xml:space="preserve">Pequeños Productores Rurales ingresan al mercado nacional de palma aceitera, respaldados por JARPAL: una organización en crecimiento en el Bajo Huallaga-San Martín  </t>
  </si>
  <si>
    <t xml:space="preserve">El problema central que se abordará con el sub proyecto constituye la baja capacidad productiva de los socios de JARPAL, la misma que se estimulará desde tres frentes: 
a) Productivo: Se realizará capacitación intensiva durante el primer año, 27 talleres -3 por comité sectorial-. Se instalarán parcelas demostrativas donde se realizarán prácticas del proceso del cultivo. Se contará con un agente de extensión durante 21 meses. Todo ello 
con objeto de mejorar el rendimiento de producción de RFF, que en la actualidad está en un nivel muy bajo. 
b) Organización social: Se pondrá en marcha un Programa de Productividad Social para delegados, directivos y socios, sumando un total de 55 productores. La idea es darle un norte y proveer de instrumentos de consolidación a una organización que posee no solo tierras 
con un cultivo promisorio, sino también una planta procesadora funcionando, en un mercado con demanda insatisfecha. El Programa desarrollará en una primera etapa, talleres en torno a temas de análisis, planeamiento y alineamiento estratégico. En una segunda etapa se elaborará y acompañará en la aplicación de un Programa de Mejora, Control y Evaluación de la Productividad Social de JARPAL. 
c) Organización para el mercado: Alineada desde el punto de vista social, JARPAL estará mas predispuesta a reorientarse desde una perspectiva de mercado. Para lograrlo se plantea poner en marcha otro Programa que también involucre a delegados, directivos y socios diferentes a los involucrados en el de Productividad Social. En este caso se revisarán conceptos básicos y variables de mercado que permitan ubicar de manera certera a los socios de JARPAL en el mercado en que se encuentran y las posibilidades del mismo. El paso siguiente será elaborar y ejecutar los Planes de Negocio y de Mercadeo, de manera que los aspectos teóricos puedan concretarse en hechos prácticos. 
Estos elementos elevarán la productividad económica y social de JARPAL. 
 </t>
  </si>
  <si>
    <t>VIABLE  CERRADO</t>
  </si>
  <si>
    <t>Producción de aceite rojo de Palma Aceitera (Elaeis guineensis jack) en la comunidad de Paparo –Río Maniti</t>
  </si>
  <si>
    <t>MAYNAS</t>
  </si>
  <si>
    <t xml:space="preserve">INDIANA </t>
  </si>
  <si>
    <t>PAPARO</t>
  </si>
  <si>
    <t xml:space="preserve">MUJER Y DESARROLLO SOCIAL </t>
  </si>
  <si>
    <t xml:space="preserve">FONDO NACIONAL DE COMPENSACION Y DESARROLLO SOCIAL - FONCODES </t>
  </si>
  <si>
    <t>UNIDAD DE PLANEAMIENTO Y RESULTADOS</t>
  </si>
  <si>
    <t xml:space="preserve">SEGUNDO ALEJANDRO GARCIA PINCHI </t>
  </si>
  <si>
    <t>FRANCISCO DUMLER CUYA</t>
  </si>
  <si>
    <t>La deficiente Extracción del aceite rojo de palma aceitera del río Manití (Comunidad de Páparo), ocasiona bajos ingresos económicos y por consiguiente bajos niveles y calidad de vida de la población usuaria. Esto se traduce en una deficiente actividad económica y productiva, debido a que no disponen de maquinarias (prensas manuales, clarificadoras, etc.) para una eficiente transformación de los frutos de palma aceitera en aceite rojo, que maximice la extracción en términos de cantidad y calidad, además de no contar con capacitaciones adecuadas y oportunas</t>
  </si>
  <si>
    <t>20 personas</t>
  </si>
  <si>
    <t>La Asociación de Productores de Palma del Manití (APPAM), se creó el 13 de Mayo de 2003 con 18 socios. Ala fecha continúan con 20 asociados, sin embargo, existe la posibilidad de incorporar unos 5 productores adicionales, los cuales pese a estar muy motivados esperan apreciar los primeros resultados exitosos durante la implementación y producción del proyecto. En la Comunidad de Páparo - río Manití, existen alrededor de 300 Has., de palma aceitera (Etoeis guineensis Jack) los que están en etapa de fructificación, cuya producción requiere ser transformada rápidamente en aceite rojo. Es que en este sentido, el manejo de las plantaciones y la transformación de los frutos en aceite rojo requieren ser mejorados mediante la transferencia de tecnología y capacitación en aspectos productivos y de gestión, todo con la finalidad de acelerar los procesos para obtener mayor cantidad de aceite y de mejor calidad en menostiempo, permitiendo de esta manera, satisfacer la demanda de por lo menos una de las empresas avícolas de la ciudad de Iquitos.</t>
  </si>
  <si>
    <t>Eficiente extracción de acite rojo de palma aceitera en la cuenca del rio Manití, mediante el uso adecuado de tecnología de extracción, fortaleciendo la organización de los palmicultores brindándoles una adecuada articulación al mercado del aceite rojo de palma aceitera.</t>
  </si>
  <si>
    <t>Usar adecuadamente la tecnología de extracción, fortaleciendo la organización de los palmicultores, proporcionando adecuada articulación al mercado del aceite rojo de la palma, y así generar puestos de trabajos permanentes por la actividad continuada del proyecto y más adelante sin proyecto.</t>
  </si>
  <si>
    <t>La implementación del proyecto coadyuvará con la mejora de la calidad y nivel de vida de las 20 familias usuarias de la comunidad de Páparo. Permitirá al mismo tiempo, la integración de los miembros de la familia en las labores culturales de la palma aceitera, destacándose la participación de la mujer. Los alcances y logros de la implementación del proyecto, motivará la incorporación de otras familias dentro de los alcances y términos del proyecto en el muy corto plazo.La implementación del proyecto permitirá: - Generar un mayor nivel de empleo en las comunidades. - Mejorar la capacidad adquisitiva del productor. - Aumento en los niveles de ingresos del palmicultor. - Dinamizar el movimiento comercial local e intraregional. - Incentivar la participación de otras actividades económicas fines al proyecto.</t>
  </si>
  <si>
    <t>1 año</t>
  </si>
  <si>
    <t>Promocion de la producción de bioabonos para plantaciones de Palma Aceitera en el distrito de Campo Verde - provincia de Coronel Portillo</t>
  </si>
  <si>
    <t>San Pedro, Las Palmeras, La Merced De Neshuya</t>
  </si>
  <si>
    <t xml:space="preserve">RECURSOS GLOBALES SAC / LUIS M. QUISPE SOTO </t>
  </si>
  <si>
    <t>ING ANTONIO LOPEZ UCARIEGUE</t>
  </si>
  <si>
    <t xml:space="preserve">ING ANTONIO LOPEZ UCARIEGUE 
</t>
  </si>
  <si>
    <t>DEFICIENTE MANEJO DE LOS SUELOS AGRICOLAS EN PLANTACIONES DE PALMA ACEITERA EN EL DISTRITO DE CAMPO VERDE DE LA PROVINCIA DE CORONEL PORTILLO</t>
  </si>
  <si>
    <t>140 personas</t>
  </si>
  <si>
    <t>El total de la población censada del distrito de Campo Verde en el año 2007 fue de 12,548 habitantes, 6,811, habitantes son varones (54.28%), y 5,737 habitantes son mujeres (45.72%), teniendo 254 (28.15) hogares que viven en la zona urbano y 2435 hogares en la zona rural (71.85), a una tasa de crecimiento poblacional del 2.2%. El 89.74% de la población del distrito de Campo Verde sabe leer y escribir y un 10.26% no sabe leer ni escribir, el 2.34% no tiene primaria completa, el 28.67% tiene primaria completa, con estudios de secundaria 39.63%, y un 10.43% no culminaron sus estudios superiores y un 6.88% tiene estudios superiores, en donde solo el 0.93% tiene formación universitaria y 5.95% formación tecnológica.En el distrito de Campo verde solo el 3.31% cuenta con agua potable, un 2.45% cuenta con red publica, el 2.10% utilizan un pilón de uso publico, 0.18% se abastece del camión cisterna, el 75.55% cuenta con un pozo ubicado dentro de su propiedad y la diferencia se abastece de ríos acequias o a través de sus vecinos.</t>
  </si>
  <si>
    <t>Mejorar el manejo de los suelos agricolas en plantaciones de Palma Aceitera en el distrito de Campo Verde en la provincia de Coronel Portillo</t>
  </si>
  <si>
    <t>Propone la producción de abonos orgánicos a partir de implementación de un programa de producción de bioabonos usando microorganismos eficaces (ME);</t>
  </si>
  <si>
    <t>La participación de los actores que desarrollaran actividades en la producción de bioabono, es uno de los factores importantes que dan la sostenibilidad a los proyectos, por lo que el presente proyecto promueve la ejecución participativa tanto de productores, como de profesionales e instituciones públicas, involucradas, las mismas que cuentan con la capacidad técnica y logística para el manejo y mantenimiento de la producción de bioabono, en este sentido participan en el proyecto.</t>
  </si>
  <si>
    <t>Promocion del Cultivo de la Palma Aceitera en la zona de Amortiguamiento del Parque Nacional Bahuaja Sonene, en los Distritos de Inambari y Laberinto, Provincia de Tambopata-Madre de Dios</t>
  </si>
  <si>
    <t>TAMBOPATA</t>
  </si>
  <si>
    <t>Inambari y Laberinto</t>
  </si>
  <si>
    <t xml:space="preserve">GOBIERNO REGIONAL MADRE DE DIOS </t>
  </si>
  <si>
    <t xml:space="preserve">GERENCIA DE DESARROLLO ECONOMICO </t>
  </si>
  <si>
    <t xml:space="preserve">LIC. RELNALDO PERALTA GARCIA </t>
  </si>
  <si>
    <t>ING. MAURO CÓNDO HUILLCA </t>
  </si>
  <si>
    <t xml:space="preserve">REGION MADRE DE DIOS-SEDE CENTRAL </t>
  </si>
  <si>
    <t xml:space="preserve">  ING. ALEJANDRO M. JOSE FARFAN</t>
  </si>
  <si>
    <t>DEFICIENTE APROVECHAMIENTO DEL POTENCIAL AGRÌCOLA EN LA ZONA DE AMORTIGUAMIENTO DEL PAREQUE NACIONAL BAHUAJA SONENE, EN LOS DISTRITOS DE INAMBARI Y LABERINTO PROVINCIA DE TAMBOPATA MADRE DE DIOS</t>
  </si>
  <si>
    <t>455 personas</t>
  </si>
  <si>
    <t>EL AREA DE INFLUENCIA DEL PROYECTO SE HAN IDENTIFICADO 16 COMUNIDADES CON 455 PRODUCTORES EN EL AMBITO DEL PROYECTO. SIN EMBARGO AUN NO HAN ALCANZADO UNA SOSTENIBILIDAD SOCIAL Y ECONÒMICA, DEBIDO PRINCIPALMENTE A LA DEFICIENCIA EN LAS CAPACIDADES HUMANAS, DEBIL ARTICULACIÒIN AL MERCADO, BAJO RENDIMIENTO DE LA PRODUCCIÒN EN LA ZONA DE AMORTIGUAMIENTO, INADECUADA TECNOLOGIA EN CUANTO AL MANEJO DE LA PRODUCCIÒN, ESCASA CAPACITACION Y ASISTENCIA TECNICA, LIMITADA GESTIÒN AMBIENTAL, EDUCACIÒN Y SRVICIOS AMBIENTALES</t>
  </si>
  <si>
    <t>la continuidad de los impactos positivos del proyecto tiene buenas perspectivas a mediano y largo plazo dado que la metodologia utilizada por el proyecto asegura la continuaciòn de las actividades y metas en el horizonte de vida del proyecto; ademas es importante destacar la presencia institucional en el area de influencia del proyecto por paret del gobierno regional de madre de dios, que cuenta a su vez con la participaciòn a largo plazo de onudd; asimismo en cuanto al tema social el proyecto va dirigido a los agricultores asentados en la zona y que se han motivado por la producciòn de productos alternativos de esta manera se estaria por un lado cambiando la orientaciòn de los cultivadores de coca, hacia productos aletrnativos, en consecuencia el proyecto es viable socialmente y culturtalmente debido a que se tranaja con gropos sociales que requieren del aprendisaje de sistemas productivos adaptados al bosque tropical y no afecta a poblaciones nativas, como tambien tecnicamente el proyecto comtempla la transferencia de tecnologia adecuadas a la zona y con profesionales con experiencia en el tema, asimismo el proyecto desarrollarà capacidades de la poblaciòn involucrada para que se adopten cambios en los sistemas tradicionales</t>
  </si>
  <si>
    <t>Se ha determinado como el problema principal: BAJA RENTABILIDAD DE LA ACTIVIDAD AGRICOLA EN EL CENTRO POBLADO DE PARAISO</t>
  </si>
  <si>
    <t xml:space="preserve">  INSTALACIÓN DEL CULTIVO DE PALMA ACEITERA CON PRODUCCIÓN DE PLANTONES</t>
  </si>
  <si>
    <t>Baja rentabilidad de la actividad agrícola en el distrito de Honoria</t>
  </si>
  <si>
    <t>Instalación del cultivo de palma aceitera con producción de plantones.</t>
  </si>
  <si>
    <t>Baja rentabilidad de la producción agrícola en los Distritos de Rupa Rupa, José Crespo y Castillo - Provincia de Leoncio Prado, Distrito de Cholón - Provincia de Marañon</t>
  </si>
  <si>
    <t>“Mejoramiento de la rentabilidad agrícola con el fomento del cultivo de Palma Aceitera a través de la transferencia tecnológica y mejora de la asociatividad”.</t>
  </si>
  <si>
    <t>Implementación de:Instalación de un vivero de 12has., instalacion de 1,204 has de cultivo de palma aceitera, eventos de capacitación, eventos demostrativos de manejo del cultivo y asistencia técnica y fortalecimiento de la organización.</t>
  </si>
  <si>
    <t>nstalación de 2,000 hectáreas de palma aceitera; manejado con tecnología media, utilizando insumos químicos.</t>
  </si>
  <si>
    <t>ESTA ALTERNATIVA TIENE COMO PRODUCTO FINAL 400 PARTICIPANTES CON 5 HECTÁREAS CADA UNO, CAPACITADOS Y FORTALECIDOS ORGANIZACIONALMENTE, ASISTIDAS TÉCNICAMENTE EN EL MANEJO ADECUADO DEL CULTIVO DE PALMA ACEITERA, CON TECNOLOGÍA TRADICIONAL, UTILIZANDO LA PRODUCCIÓN DE LOS PLANTONES EN LA INSTALACIÓN.</t>
  </si>
  <si>
    <t>CAPACITACIÓN Y ASISTENCIA TÉCNICA, PARA EL MANEJO DE PLANTACIONES DE PALMA ACEITERA POR PEQUEÑOS Y MEDIANOS PALMICULTORES</t>
  </si>
  <si>
    <t>Desarrollo de los servicios de extensión con promotores de palma aceitera en la Región Ucayali</t>
  </si>
  <si>
    <t>Ampliación de areas, aplicacion de un adecuado paquete tecnologico para plantaciones existentes y nuevas y desarrollo de infraestructura productiva en areas cultivadas</t>
  </si>
  <si>
    <t xml:space="preserve">Siembra de 800 has nuevas de palma aceitera en el distrito de Nueva Requena, con la aplicación de un paquete tecnológico apropiado, instalación y manejo de viveros, preparación de terrenos, instalación en campo definitivo y mantenimiento de plantaciones. 
Asistencia técnica y capacitación a 160 agricultores utilizando un paquete técnico apropiado para la siembra de palma aceitera. 
La mejoramiento de 24 Km. de caminos agrícolas para las 800 has de áreas nuevas en el distrito de Nueva Requena. 
Establecimiento de 01 cadena productiva, así mismo el manejo Gerencial del proyecto.
</t>
  </si>
  <si>
    <t>San Martín y Huánuco</t>
  </si>
  <si>
    <t>Ucayali y Huánuco</t>
  </si>
  <si>
    <t>Total</t>
  </si>
  <si>
    <t>Proyectos por Estado de Viabilidad</t>
  </si>
  <si>
    <t>En Formulación</t>
  </si>
  <si>
    <t>En Evaluación</t>
  </si>
  <si>
    <t>Cerrado</t>
  </si>
  <si>
    <t>Estado de Viabilidad</t>
  </si>
  <si>
    <t>Tipos de Proyectos</t>
  </si>
  <si>
    <t>Proyectos por Región Registrados en el SNIP</t>
  </si>
  <si>
    <t>Tipo</t>
  </si>
  <si>
    <t>Total de Personas Beneficiadas por los Proyectos</t>
  </si>
  <si>
    <t>Costo</t>
  </si>
  <si>
    <t>S/.</t>
  </si>
  <si>
    <t>Costos de Invesión de los 31 proyectos agroenergeticos</t>
  </si>
  <si>
    <t>Personas beneficiadas por los 31 proyectos agroenergeticos</t>
  </si>
  <si>
    <t>Beneficiarios por Región</t>
  </si>
  <si>
    <t>Nº Beneficiarios</t>
  </si>
  <si>
    <t>Costo de Invesión por Región</t>
  </si>
  <si>
    <t>Entidad Encargada de la Formulación de Proyectos</t>
  </si>
  <si>
    <t xml:space="preserve">  Huánuco</t>
  </si>
  <si>
    <t xml:space="preserve">  Ucayali</t>
  </si>
  <si>
    <t xml:space="preserve">  Madre de Dios</t>
  </si>
  <si>
    <t xml:space="preserve">  San Martín</t>
  </si>
  <si>
    <t xml:space="preserve">  Loreto</t>
  </si>
  <si>
    <t xml:space="preserve">  San Martín y Huánuco</t>
  </si>
  <si>
    <t xml:space="preserve">  Ucayali y Huánuco</t>
  </si>
  <si>
    <t xml:space="preserve">Fuente: Ministerio de Economía y Finanzas, 2012. </t>
  </si>
  <si>
    <t>PIP Viable</t>
  </si>
  <si>
    <t xml:space="preserve">  En Formulación</t>
  </si>
  <si>
    <t xml:space="preserve">  En Evaluación</t>
  </si>
  <si>
    <t xml:space="preserve">  PIP Viable</t>
  </si>
  <si>
    <t xml:space="preserve">  Registro en Fase de Inversión</t>
  </si>
  <si>
    <t xml:space="preserve">  Cerrado</t>
  </si>
  <si>
    <t xml:space="preserve">  REGIONES / ESTADO VIABILIDAD</t>
  </si>
  <si>
    <t>Estado de Viabilidad de Proyectos SNIP / Región</t>
  </si>
  <si>
    <t>Costo de Inversión Pública de los Proyectos SNIP</t>
  </si>
  <si>
    <t xml:space="preserve">  Promoción del Cultivo</t>
  </si>
  <si>
    <t xml:space="preserve">  Mejoramiento de Caminos</t>
  </si>
  <si>
    <t xml:space="preserve">  Fortalecimiento de Capacidades</t>
  </si>
  <si>
    <t xml:space="preserve">  Industrialización del Cultivo</t>
  </si>
  <si>
    <t>Nº  Proyectos</t>
  </si>
  <si>
    <t xml:space="preserve">  Gobiernos Regionales</t>
  </si>
  <si>
    <t xml:space="preserve">  Gobiernos Locales</t>
  </si>
  <si>
    <t xml:space="preserve"> Ministerio de Agricultura (INCAGRO)</t>
  </si>
  <si>
    <t xml:space="preserve">  Ministerio de la Mujer y Desarrollo Social (FONCODES)</t>
  </si>
  <si>
    <t xml:space="preserve">  Objetivo del Proyecto de Inversión Pública</t>
  </si>
  <si>
    <t>Área / Km</t>
  </si>
  <si>
    <t>En la provincia de Coronel Portillo, en general, los pequeños y medianos actuales o futuros palmicultores viene careciendo de conocimientos de sistemas de riego en la épocas de baja precipitación por lo que es necesario que se les capacite en este aspecto en este cultivo. Esto ocasiona que sus plantaciones adultas produzcan poco, y que las que están en crecimiento corren riesgos de no poder ser aprovechadas debidamente. Esta situación crítica se observa en plantas jóvenes de palma aceitera recientemente sembradas y que evidentemente repercuten en la productividad y rentabilidad de las plantaciones adultas.  
Consecuentemente, los niveles de rendimiento observados de la producción en toneladas/ha de RFF son relativamente reducidos (Del orden de 12 a 14 t/año/ha y hasta menos en plantaciones adultas de 10 años).No implementar un sistema de riego pone en riesgo el rendimiento de RFF y favorece la propagación descontrolada de enfermedades y plagas que no sean advertidas a tiempo.  
De acuerdo con el análisis efectuado por estos productores y otros técnicos , existe un gran problema o problema central el cual gira toda la problemática es el bajo rendimiento de racimos de palma de aceite al año y en especial en los meses de mayo a septiembre reduciéndose el rendimiento de la producción al 70%  
Alrededor de este inconveniente giran causas y efectos específicos que detallan y aclaran la situación.  
Entonces se ha identificado cuatro grandes causas directas que generan este problema central:  
1. Déficit de recurso hídrico para el cultivo de palma aceitera, la que a su vez tiene sus raíces en las causas indirectas como el prolongados veranos que en promedio es de cinco meses, otro de los factores es el desconocimiento de sistemas de riego en épocas de verano. 
2. Bajo nivel de capacitación del palmicultor promedio, esto es debido a la poca recurrencia de servicios de capacitación y asistencia técnica sumando a esto el desconocimiento de planes de fertilización y sistemas de riego. 
3. Debilidad de las organizaciones en lo productivo y comercial. 
La existencia actual del problema central ocasiona una serie de consecuencias o efectos perjudiciales que atentan sobre varios aspectos.  
Entre los aspectos de corte económico podemos mencionar:  
• Alta capacidad ociosa de planta procesadora de aceites ubicada en Neshuya, solo esta operando al 20% de su capacidad instalada por falta de provisión de escobajos. 
• Escasa área productiva de palma aceitera se tiene aproximadamente unos 3,500 hectáreas en la Provincia de Coronel Portillo. 
• Débil manejo en plantaciones de instalación de palma aceitera con un aproximado de 3,000 hectáreas , esto no permite al palmicultor contar con liquidez para seguir adelante con mantenimiento del cultivo. 
• Mercado interno de aceites y grasas insatisfecho en un 43%. 
• Bajo nivel de consumo per cápita, este se encuentra en niveles de 2.5-3.5 Kg por persona al año. 
• Déficit de rendimiento de fruto de palma (escobajo) en épocas de prolongado verano es de 30% entre los meses de mayo, junio, julio, agosto y septiembre. 
• El rendimiento de solo el 70% de fruto de palma (escobajo) en épocas de invierno por falta de manejo de planes de mantenimiento y fertilización. 
• Alta competencia de soya importada. 
• Empobrecimiento del agricultor ingreso promedio de S/. 600-800 por unidad familiar en promedio de 4-6 dependientes. 
• Débil proceso de titulación de tierras. 
• Los precios por tonelada de escobajo permanece en $ 86 dólares. 
• Los costos de producción de una hectárea de palma aceitera CIRAD hasta el inicio de su cosecha es de $2,066 dólares.  
Se espera mediante el subproyecto superar estas dificultades, y esto nos permita un verdadero desarrollo sostenido en el tiempo a nuestra región Ucayali.</t>
  </si>
  <si>
    <t>Partiendo del problema central analizado, es decir, como solución al problema central identificado, el propósito de este subproyecto se plantea de Implementar Riego Tecnificado por Goteo en el cultivo de Palma Aceitera en la Provincia de Coronel Portillo.  
El desarrollo del plan de servicios de investigación adaptativa de este subproyecto implica la realización de los siguientes componentes:  
1.Validación del sistema de riego tecnificado por goteo para el incremento de RFF en épocas de baja precipitación. 
2.Capacitación a palmicultores en manejo adecuadode cultivo en época de verano. 
3.Fortalecimiento de la organización de productores en lo productivo y comercial.  
En este contexto el proyecto busca asegurar la consolidación de una cadena productiva con la participación de todos los agentes locales involucrados y dar continuidad y trascendencia a los resultados del subproyecto de Investigación adaptativa con la adquisición de conocimientos.  
El subproyecto contempla capacitar a palmicultores líderes en:  
1) Manejo técnico de sistemas de riego tecnificado por goteo. 
2) Manejo técnico de fertirriego y sistemas de riego en campo definitivo. 
3) Gestión y comercialización de palma aceitera.  
Además busca consolidar el fortalecimiento institucional de la organización de los palmicultores y la entidad ejecutora , para que puedan mejorar su gestión colectiva y negociar mejores condiciones en sus compras de insumos, la venta de su producción, y en el acceso a fuentes de financiamiento.  
Una estrategia del proyecto para garantizar los resultados esperados es capacitar a las 04 organizaciones participantes y mantener un equipo técnico de un mínimo de 4 personas con perspectivas de perennizarlo para el manejo adecuado de este cultivo en todas sus fases y sistemas de riego por goteo en epocas de veranos prolongados.  
Para ello, una pasantía de una semana a “Palmas del Espino S.A.”, Empresa líder que opera en la zona de Tocache, así como si posible pasantia en Venezuela o Brazil de los representantes de cada organización participante en el subproyecto. Posteriormente, éste núcleo consolidado podrá a su vez transmitir conocimientos colaterales a unos 600 palmicultores potenciales estimados, cuyo manejo directo no debería bajar de 10 ha como mínimo c/u para garantizar la productividad y rentabilidad de este importante cultivo en Ucayali.</t>
  </si>
  <si>
    <t xml:space="preserve">La Asociación de Productores Jardines de Palma “JARPAL”, nació el año 2000 en el marco del Proyecto de Desarrollo Alternativo del 
Bajo Huallaga, de las Oficinas ONUDD/UNOPS de las Naciones Unidas. Los 09 comités sectoriales (Bonilla, Sangamayoc, San Miguel de 
Achinamiza, Nuevo Libertad, Pongo/Yumbatos, Convento, Pintuyaquillo, Davicillo, Metilluyoc) ubicados en el departamento de San 
Martín, integraron a 400 productores pero 50 de ellos abandonaron progresivamente el cultivo, optando por el palmito. 
Los 350 agricultores restantes, están dispuestos actualmente a trabajar sobre las 1000 ha instaladas de palma aceitera, de las cuáles se 
encuentran en producción: 435 hectáreas y la diferencia -565 ha- requiere fundamentalmente: rehabilitación, pues están enmalezadas, 
con abonamiento mínimo, presentan marchitez sorpresiva y están invadidas por diversas plagas: hormigas, ratas, defoliadores y larvas de 
zalagaza.En esas condiciones, el rendimiento promedio de RFF/ha es de 4000 TM. 
Para los productores de una zona tan socioeconómicamente deprimida, como la del Bajo Huallaga, fue todo un reto esperar el largo 
período de producción que posee la palma aceitera, teniendo en cuenta que en su cultura agrícola están muy posicionados los cultivos 
anuales, realmente el abandono ha sido mínimo, pero aún así, el descuido en las plantaciones empezó a percibirse a partir del tercer año.  
Ahora que observan su planta de extracción de aceite crudo y palmiste, acopiando y funcionando, consideran que valió la pena el 
esfuerzo económico que significó la inversión y espera del correspondiente retorno. 
Ahora bien, al concluir este año, Naciones Unidas termina su intervención en la zona de acuerdo a su plan pre establecido. Sin embargo, 
los productores reconocen la necesidad de continuar con la asistencia técnico-productiva sobre todo en este momento crucial del inicio de 
la transformación. Si no logran un soporte suplementario, no podrán incrementar la producción de Racimos de Fruto Fresco (RFF), -cuyo 
promedio acpetable es de 16 tn de RFF/ha- lo que pondría en alto riesgo la sostenibilidad de la planta. 
Por otra parte, JARPAL reconoce su baja capacidad administrativa, limitado manejo de herramientas de planificación y mercadeo, por lo 
que es necesario el fortalecimiento e instrumentación de estos aspectos; para garantizar un mejor y mayor desenvolvimiento de sus 
dirigentes y asociados en las actuales y futuras condiciones del mercado. </t>
  </si>
  <si>
    <t>BASE DE DATOS DE PROYECTOS SNIP</t>
  </si>
  <si>
    <t>Área / KM</t>
  </si>
  <si>
    <t>BASE DE DATOS DE PROYECTOS SNIP EN FORMULACIÓN</t>
  </si>
  <si>
    <t>BASE DE DATOS DE PROYECTOS SNIP EN EVALUACIÓN</t>
  </si>
  <si>
    <t>Monitoreo y Mitigación de los Impactos de los Cultivos Agroenergéticos en la Amazonía Peruana</t>
  </si>
  <si>
    <t>BASE DE DATOS DE PROYECTOS SNIP VIABLES</t>
  </si>
  <si>
    <t>BASE DE DATOS DE PROYECTOS SNIP EN FASE DE INVERSIÓN</t>
  </si>
  <si>
    <t>BASE DE DATOS DE PROYECTOS SNIP CERRADOS</t>
  </si>
</sst>
</file>

<file path=xl/styles.xml><?xml version="1.0" encoding="utf-8"?>
<styleSheet xmlns="http://schemas.openxmlformats.org/spreadsheetml/2006/main">
  <numFmts count="2">
    <numFmt numFmtId="6" formatCode="&quot;S/.&quot;\ #,##0;[Red]&quot;S/.&quot;\ \-#,##0"/>
    <numFmt numFmtId="164" formatCode="#,##0_ ;[Red]\-#,##0\ "/>
  </numFmts>
  <fonts count="12">
    <font>
      <sz val="11"/>
      <color theme="1"/>
      <name val="Calibri"/>
      <family val="2"/>
      <scheme val="minor"/>
    </font>
    <font>
      <b/>
      <sz val="11"/>
      <color theme="1"/>
      <name val="Calibri"/>
      <family val="2"/>
      <scheme val="minor"/>
    </font>
    <font>
      <sz val="9"/>
      <color theme="1"/>
      <name val="Calibri"/>
      <family val="2"/>
      <scheme val="minor"/>
    </font>
    <font>
      <b/>
      <sz val="11"/>
      <color theme="0"/>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6"/>
      <color theme="1"/>
      <name val="Calibri"/>
      <family val="2"/>
      <scheme val="minor"/>
    </font>
    <font>
      <b/>
      <sz val="14"/>
      <color theme="1"/>
      <name val="Calibri"/>
      <family val="2"/>
      <scheme val="minor"/>
    </font>
    <font>
      <sz val="11"/>
      <color theme="0"/>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24">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6" fontId="0" fillId="0" borderId="1" xfId="0" applyNumberFormat="1" applyBorder="1" applyAlignment="1">
      <alignment vertical="center" wrapText="1"/>
    </xf>
    <xf numFmtId="0" fontId="2" fillId="0" borderId="1" xfId="0" applyFont="1" applyBorder="1" applyAlignment="1">
      <alignment vertical="center" wrapText="1"/>
    </xf>
    <xf numFmtId="14" fontId="0" fillId="0" borderId="1" xfId="0" applyNumberFormat="1" applyBorder="1" applyAlignment="1">
      <alignment vertical="center" wrapText="1"/>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0" fillId="4"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1" fillId="0" borderId="1" xfId="0" applyFont="1" applyBorder="1" applyAlignment="1">
      <alignment horizontal="right" vertical="center"/>
    </xf>
    <xf numFmtId="0" fontId="1" fillId="0" borderId="0" xfId="0" applyFont="1" applyAlignment="1">
      <alignment horizontal="center" vertical="center"/>
    </xf>
    <xf numFmtId="0" fontId="0" fillId="0" borderId="1" xfId="0" applyBorder="1" applyAlignment="1">
      <alignment horizontal="left" vertical="center" wrapText="1"/>
    </xf>
    <xf numFmtId="6" fontId="0" fillId="0" borderId="1" xfId="0" applyNumberFormat="1" applyBorder="1" applyAlignment="1">
      <alignment horizontal="center" vertical="center" wrapText="1"/>
    </xf>
    <xf numFmtId="0" fontId="0" fillId="0" borderId="0" xfId="0" applyBorder="1" applyAlignment="1">
      <alignment horizontal="left" vertical="center" wrapText="1"/>
    </xf>
    <xf numFmtId="6" fontId="0" fillId="0" borderId="0" xfId="0" applyNumberFormat="1" applyBorder="1" applyAlignment="1">
      <alignment horizontal="center" vertical="center" wrapText="1"/>
    </xf>
    <xf numFmtId="164" fontId="0" fillId="0" borderId="1" xfId="0" applyNumberFormat="1" applyBorder="1" applyAlignment="1">
      <alignment horizontal="center" vertical="center" wrapText="1"/>
    </xf>
    <xf numFmtId="6" fontId="0" fillId="0" borderId="0" xfId="0" applyNumberFormat="1" applyAlignment="1">
      <alignment vertical="center"/>
    </xf>
    <xf numFmtId="0" fontId="1" fillId="0" borderId="0" xfId="0" applyFont="1" applyAlignment="1">
      <alignment horizontal="center" vertical="center" wrapText="1"/>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3" borderId="1" xfId="0" applyFill="1" applyBorder="1" applyAlignment="1">
      <alignment vertical="center"/>
    </xf>
    <xf numFmtId="0" fontId="6" fillId="0" borderId="1" xfId="0" applyFont="1" applyBorder="1" applyAlignment="1">
      <alignment vertical="center"/>
    </xf>
    <xf numFmtId="0" fontId="7" fillId="2" borderId="1" xfId="0" applyFont="1" applyFill="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7" fillId="0" borderId="0" xfId="0" applyFont="1" applyAlignment="1">
      <alignmen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14" fontId="7" fillId="0" borderId="0" xfId="0" applyNumberFormat="1" applyFont="1" applyAlignment="1">
      <alignment horizontal="center" vertical="center" wrapText="1"/>
    </xf>
    <xf numFmtId="6"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6" fontId="7" fillId="0" borderId="0" xfId="0" applyNumberFormat="1" applyFont="1" applyAlignment="1">
      <alignment horizontal="center" vertical="center" wrapText="1"/>
    </xf>
    <xf numFmtId="0" fontId="0" fillId="0" borderId="0" xfId="0"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2" borderId="4" xfId="0"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3" fillId="7" borderId="10"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7" xfId="0" applyFont="1" applyFill="1" applyBorder="1" applyAlignment="1">
      <alignment horizontal="center" vertical="center" wrapText="1"/>
    </xf>
    <xf numFmtId="6" fontId="7" fillId="0" borderId="4" xfId="0" applyNumberFormat="1" applyFont="1" applyBorder="1" applyAlignment="1">
      <alignment horizontal="center" vertical="center" wrapText="1"/>
    </xf>
    <xf numFmtId="0" fontId="7" fillId="3" borderId="1" xfId="0" applyFont="1" applyFill="1" applyBorder="1" applyAlignment="1">
      <alignment horizontal="left" vertical="center" wrapText="1"/>
    </xf>
    <xf numFmtId="14" fontId="7" fillId="0" borderId="1" xfId="0" applyNumberFormat="1" applyFont="1" applyBorder="1" applyAlignment="1">
      <alignment horizontal="left" vertical="center" wrapText="1"/>
    </xf>
    <xf numFmtId="6" fontId="7" fillId="0" borderId="1" xfId="0" applyNumberFormat="1"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9" borderId="1" xfId="0" applyFill="1" applyBorder="1" applyAlignment="1">
      <alignment vertical="center" wrapText="1"/>
    </xf>
    <xf numFmtId="0" fontId="7" fillId="5" borderId="1" xfId="0" applyFont="1" applyFill="1" applyBorder="1" applyAlignment="1">
      <alignment vertical="center" wrapText="1"/>
    </xf>
    <xf numFmtId="0" fontId="7" fillId="9" borderId="1" xfId="0" applyFont="1" applyFill="1" applyBorder="1" applyAlignment="1">
      <alignment vertical="center" wrapText="1"/>
    </xf>
    <xf numFmtId="0" fontId="0" fillId="2" borderId="4" xfId="0" applyFill="1" applyBorder="1" applyAlignment="1">
      <alignment horizontal="center" vertical="center" wrapText="1"/>
    </xf>
    <xf numFmtId="0" fontId="0" fillId="2" borderId="4" xfId="0" applyFill="1" applyBorder="1" applyAlignment="1">
      <alignment vertical="center" wrapText="1"/>
    </xf>
    <xf numFmtId="0" fontId="0" fillId="0" borderId="4" xfId="0" applyBorder="1" applyAlignment="1">
      <alignment vertical="center" wrapText="1"/>
    </xf>
    <xf numFmtId="14" fontId="0" fillId="0" borderId="4" xfId="0" applyNumberFormat="1" applyBorder="1" applyAlignment="1">
      <alignment vertical="center" wrapText="1"/>
    </xf>
    <xf numFmtId="6" fontId="0" fillId="0" borderId="4" xfId="0" applyNumberFormat="1" applyBorder="1" applyAlignment="1">
      <alignment vertical="center" wrapText="1"/>
    </xf>
    <xf numFmtId="0" fontId="2" fillId="0" borderId="4" xfId="0" applyFont="1" applyBorder="1" applyAlignment="1">
      <alignment vertical="center" wrapText="1"/>
    </xf>
    <xf numFmtId="0" fontId="3" fillId="7" borderId="19"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4" xfId="0" applyFill="1" applyBorder="1" applyAlignment="1">
      <alignment vertical="center" wrapText="1"/>
    </xf>
    <xf numFmtId="0" fontId="3" fillId="7" borderId="21"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25" xfId="0" applyFont="1" applyFill="1" applyBorder="1" applyAlignment="1">
      <alignment vertical="center" wrapText="1"/>
    </xf>
    <xf numFmtId="0" fontId="3" fillId="7" borderId="27"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7" borderId="9"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3" fillId="7" borderId="18"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5" fillId="0" borderId="2" xfId="0" applyFont="1" applyBorder="1" applyAlignment="1">
      <alignment horizontal="left" vertical="center" wrapText="1"/>
    </xf>
    <xf numFmtId="0" fontId="0" fillId="0" borderId="0" xfId="0" applyAlignment="1">
      <alignment horizontal="center" vertical="center"/>
    </xf>
    <xf numFmtId="0" fontId="5" fillId="0" borderId="2"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7" fillId="0" borderId="4" xfId="0" applyFont="1" applyBorder="1" applyAlignment="1">
      <alignment vertical="center" wrapText="1"/>
    </xf>
    <xf numFmtId="0" fontId="8" fillId="0" borderId="4" xfId="0" applyFont="1" applyBorder="1" applyAlignment="1">
      <alignment vertical="center" wrapText="1"/>
    </xf>
    <xf numFmtId="0" fontId="3" fillId="7" borderId="25" xfId="0" applyFont="1" applyFill="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7" fillId="5" borderId="4" xfId="0" applyFont="1" applyFill="1" applyBorder="1" applyAlignment="1">
      <alignment horizontal="center" vertical="center" wrapText="1"/>
    </xf>
    <xf numFmtId="0" fontId="7" fillId="5" borderId="4" xfId="0" applyFont="1" applyFill="1" applyBorder="1" applyAlignment="1">
      <alignment vertical="center" wrapText="1"/>
    </xf>
    <xf numFmtId="14" fontId="7" fillId="0" borderId="4" xfId="0" applyNumberFormat="1" applyFont="1" applyBorder="1" applyAlignment="1">
      <alignment horizontal="center" vertical="center" wrapText="1"/>
    </xf>
    <xf numFmtId="0" fontId="0" fillId="9" borderId="4" xfId="0" applyFill="1" applyBorder="1" applyAlignment="1">
      <alignment horizontal="center" vertical="center" wrapText="1"/>
    </xf>
    <xf numFmtId="0" fontId="0" fillId="9" borderId="4" xfId="0" applyFill="1" applyBorder="1" applyAlignment="1">
      <alignment vertical="center" wrapText="1"/>
    </xf>
    <xf numFmtId="6" fontId="0" fillId="0" borderId="4" xfId="0" applyNumberFormat="1" applyBorder="1" applyAlignment="1">
      <alignment horizontal="center" vertical="center" wrapText="1"/>
    </xf>
    <xf numFmtId="0" fontId="11" fillId="7" borderId="8" xfId="0" applyFont="1" applyFill="1" applyBorder="1" applyAlignment="1">
      <alignment horizontal="center" vertical="center" wrapText="1"/>
    </xf>
    <xf numFmtId="0" fontId="11" fillId="7" borderId="1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es-PE"/>
  <c:chart>
    <c:title>
      <c:tx>
        <c:rich>
          <a:bodyPr/>
          <a:lstStyle/>
          <a:p>
            <a:pPr>
              <a:defRPr/>
            </a:pPr>
            <a:r>
              <a:rPr lang="en-US"/>
              <a:t>Proyectos Registrado</a:t>
            </a:r>
            <a:r>
              <a:rPr lang="en-US" baseline="0"/>
              <a:t> </a:t>
            </a:r>
            <a:r>
              <a:rPr lang="en-US"/>
              <a:t>por Región</a:t>
            </a:r>
          </a:p>
        </c:rich>
      </c:tx>
      <c:layout/>
    </c:title>
    <c:plotArea>
      <c:layout/>
      <c:barChart>
        <c:barDir val="col"/>
        <c:grouping val="clustered"/>
        <c:ser>
          <c:idx val="0"/>
          <c:order val="0"/>
          <c:tx>
            <c:strRef>
              <c:f>Resumen!$C$5:$C$7</c:f>
              <c:strCache>
                <c:ptCount val="1"/>
                <c:pt idx="0">
                  <c:v>Proyectos por Región Registrados en el SNIP Nº</c:v>
                </c:pt>
              </c:strCache>
            </c:strRef>
          </c:tx>
          <c:spPr>
            <a:solidFill>
              <a:schemeClr val="accent2">
                <a:lumMod val="20000"/>
                <a:lumOff val="80000"/>
              </a:schemeClr>
            </a:solidFill>
          </c:spPr>
          <c:cat>
            <c:strRef>
              <c:f>Resumen!$B$8:$B$14</c:f>
              <c:strCache>
                <c:ptCount val="7"/>
                <c:pt idx="0">
                  <c:v>  Huánuco</c:v>
                </c:pt>
                <c:pt idx="1">
                  <c:v>  Ucayali</c:v>
                </c:pt>
                <c:pt idx="2">
                  <c:v>  Madre de Dios</c:v>
                </c:pt>
                <c:pt idx="3">
                  <c:v>  San Martín</c:v>
                </c:pt>
                <c:pt idx="4">
                  <c:v>  Loreto</c:v>
                </c:pt>
                <c:pt idx="5">
                  <c:v>  San Martín y Huánuco</c:v>
                </c:pt>
                <c:pt idx="6">
                  <c:v>  Ucayali y Huánuco</c:v>
                </c:pt>
              </c:strCache>
            </c:strRef>
          </c:cat>
          <c:val>
            <c:numRef>
              <c:f>Resumen!$C$8:$C$14</c:f>
              <c:numCache>
                <c:formatCode>General</c:formatCode>
                <c:ptCount val="7"/>
                <c:pt idx="0">
                  <c:v>4</c:v>
                </c:pt>
                <c:pt idx="1">
                  <c:v>13</c:v>
                </c:pt>
                <c:pt idx="2">
                  <c:v>1</c:v>
                </c:pt>
                <c:pt idx="3">
                  <c:v>6</c:v>
                </c:pt>
                <c:pt idx="4">
                  <c:v>4</c:v>
                </c:pt>
                <c:pt idx="5">
                  <c:v>1</c:v>
                </c:pt>
                <c:pt idx="6">
                  <c:v>1</c:v>
                </c:pt>
              </c:numCache>
            </c:numRef>
          </c:val>
        </c:ser>
        <c:dLbls>
          <c:showVal val="1"/>
        </c:dLbls>
        <c:axId val="94561024"/>
        <c:axId val="94562560"/>
      </c:barChart>
      <c:catAx>
        <c:axId val="94561024"/>
        <c:scaling>
          <c:orientation val="minMax"/>
        </c:scaling>
        <c:axPos val="b"/>
        <c:tickLblPos val="nextTo"/>
        <c:txPr>
          <a:bodyPr/>
          <a:lstStyle/>
          <a:p>
            <a:pPr>
              <a:defRPr sz="700"/>
            </a:pPr>
            <a:endParaRPr lang="es-PE"/>
          </a:p>
        </c:txPr>
        <c:crossAx val="94562560"/>
        <c:crosses val="autoZero"/>
        <c:auto val="1"/>
        <c:lblAlgn val="ctr"/>
        <c:lblOffset val="100"/>
      </c:catAx>
      <c:valAx>
        <c:axId val="94562560"/>
        <c:scaling>
          <c:orientation val="minMax"/>
        </c:scaling>
        <c:axPos val="l"/>
        <c:majorGridlines/>
        <c:title>
          <c:tx>
            <c:rich>
              <a:bodyPr rot="-5400000" vert="horz"/>
              <a:lstStyle/>
              <a:p>
                <a:pPr>
                  <a:defRPr sz="600"/>
                </a:pPr>
                <a:r>
                  <a:rPr lang="es-PE" sz="800" b="1" i="0" baseline="0"/>
                  <a:t>Nº de Proyectos</a:t>
                </a:r>
                <a:endParaRPr lang="es-PE" sz="600"/>
              </a:p>
            </c:rich>
          </c:tx>
          <c:layout/>
        </c:title>
        <c:numFmt formatCode="General" sourceLinked="1"/>
        <c:tickLblPos val="nextTo"/>
        <c:crossAx val="94561024"/>
        <c:crosses val="autoZero"/>
        <c:crossBetween val="between"/>
      </c:valAx>
    </c:plotArea>
    <c:plotVisOnly val="1"/>
    <c:dispBlanksAs val="gap"/>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PE"/>
  <c:chart>
    <c:title>
      <c:tx>
        <c:rich>
          <a:bodyPr/>
          <a:lstStyle/>
          <a:p>
            <a:pPr>
              <a:defRPr sz="1400"/>
            </a:pPr>
            <a:r>
              <a:rPr lang="en-US" sz="1400"/>
              <a:t>Proyectos por Estado de Viabilidad </a:t>
            </a:r>
          </a:p>
        </c:rich>
      </c:tx>
      <c:layout/>
    </c:title>
    <c:plotArea>
      <c:layout/>
      <c:barChart>
        <c:barDir val="col"/>
        <c:grouping val="clustered"/>
        <c:ser>
          <c:idx val="0"/>
          <c:order val="0"/>
          <c:tx>
            <c:strRef>
              <c:f>Resumen!$C$27</c:f>
              <c:strCache>
                <c:ptCount val="1"/>
                <c:pt idx="0">
                  <c:v>Nº</c:v>
                </c:pt>
              </c:strCache>
            </c:strRef>
          </c:tx>
          <c:spPr>
            <a:solidFill>
              <a:schemeClr val="accent1">
                <a:lumMod val="20000"/>
                <a:lumOff val="80000"/>
              </a:schemeClr>
            </a:solidFill>
          </c:spPr>
          <c:cat>
            <c:strRef>
              <c:f>Resumen!$B$28:$B$32</c:f>
              <c:strCache>
                <c:ptCount val="5"/>
                <c:pt idx="0">
                  <c:v>  En Formulación</c:v>
                </c:pt>
                <c:pt idx="1">
                  <c:v>  En Evaluación</c:v>
                </c:pt>
                <c:pt idx="2">
                  <c:v>  PIP Viable</c:v>
                </c:pt>
                <c:pt idx="3">
                  <c:v>  Registro en Fase de Inversión</c:v>
                </c:pt>
                <c:pt idx="4">
                  <c:v>  Cerrado</c:v>
                </c:pt>
              </c:strCache>
            </c:strRef>
          </c:cat>
          <c:val>
            <c:numRef>
              <c:f>Resumen!$C$28:$C$32</c:f>
              <c:numCache>
                <c:formatCode>General</c:formatCode>
                <c:ptCount val="5"/>
                <c:pt idx="0">
                  <c:v>9</c:v>
                </c:pt>
                <c:pt idx="1">
                  <c:v>3</c:v>
                </c:pt>
                <c:pt idx="2">
                  <c:v>14</c:v>
                </c:pt>
                <c:pt idx="3">
                  <c:v>3</c:v>
                </c:pt>
                <c:pt idx="4">
                  <c:v>1</c:v>
                </c:pt>
              </c:numCache>
            </c:numRef>
          </c:val>
        </c:ser>
        <c:dLbls>
          <c:showVal val="1"/>
        </c:dLbls>
        <c:axId val="94565504"/>
        <c:axId val="94567040"/>
      </c:barChart>
      <c:catAx>
        <c:axId val="94565504"/>
        <c:scaling>
          <c:orientation val="minMax"/>
        </c:scaling>
        <c:axPos val="b"/>
        <c:tickLblPos val="nextTo"/>
        <c:crossAx val="94567040"/>
        <c:crosses val="autoZero"/>
        <c:auto val="1"/>
        <c:lblAlgn val="ctr"/>
        <c:lblOffset val="100"/>
      </c:catAx>
      <c:valAx>
        <c:axId val="94567040"/>
        <c:scaling>
          <c:orientation val="minMax"/>
        </c:scaling>
        <c:axPos val="l"/>
        <c:majorGridlines/>
        <c:title>
          <c:tx>
            <c:rich>
              <a:bodyPr rot="-5400000" vert="horz"/>
              <a:lstStyle/>
              <a:p>
                <a:pPr>
                  <a:defRPr sz="200"/>
                </a:pPr>
                <a:r>
                  <a:rPr lang="es-PE" sz="800" b="1" i="0" baseline="0"/>
                  <a:t>Nº de Proyectos</a:t>
                </a:r>
                <a:endParaRPr lang="es-PE" sz="200"/>
              </a:p>
            </c:rich>
          </c:tx>
          <c:layout/>
        </c:title>
        <c:numFmt formatCode="General" sourceLinked="1"/>
        <c:tickLblPos val="nextTo"/>
        <c:crossAx val="94565504"/>
        <c:crosses val="autoZero"/>
        <c:crossBetween val="between"/>
      </c:valAx>
    </c:plotArea>
    <c:plotVisOnly val="1"/>
    <c:dispBlanksAs val="gap"/>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PE"/>
  <c:chart>
    <c:title>
      <c:tx>
        <c:rich>
          <a:bodyPr/>
          <a:lstStyle/>
          <a:p>
            <a:pPr>
              <a:defRPr/>
            </a:pPr>
            <a:r>
              <a:rPr lang="en-US"/>
              <a:t>Tipos de Proyectos</a:t>
            </a:r>
          </a:p>
        </c:rich>
      </c:tx>
      <c:layout/>
    </c:title>
    <c:plotArea>
      <c:layout/>
      <c:barChart>
        <c:barDir val="col"/>
        <c:grouping val="clustered"/>
        <c:ser>
          <c:idx val="0"/>
          <c:order val="0"/>
          <c:tx>
            <c:strRef>
              <c:f>Resumen!$C$104:$C$106</c:f>
              <c:strCache>
                <c:ptCount val="1"/>
                <c:pt idx="0">
                  <c:v>Tipos de Proyectos Nº</c:v>
                </c:pt>
              </c:strCache>
            </c:strRef>
          </c:tx>
          <c:spPr>
            <a:solidFill>
              <a:schemeClr val="bg2">
                <a:lumMod val="90000"/>
              </a:schemeClr>
            </a:solidFill>
          </c:spPr>
          <c:dLbls>
            <c:dLblPos val="outEnd"/>
            <c:showVal val="1"/>
          </c:dLbls>
          <c:cat>
            <c:strRef>
              <c:f>Resumen!$B$107:$B$110</c:f>
              <c:strCache>
                <c:ptCount val="4"/>
                <c:pt idx="0">
                  <c:v>  Promoción del Cultivo</c:v>
                </c:pt>
                <c:pt idx="1">
                  <c:v>  Mejoramiento de Caminos</c:v>
                </c:pt>
                <c:pt idx="2">
                  <c:v>  Fortalecimiento de Capacidades</c:v>
                </c:pt>
                <c:pt idx="3">
                  <c:v>  Industrialización del Cultivo</c:v>
                </c:pt>
              </c:strCache>
            </c:strRef>
          </c:cat>
          <c:val>
            <c:numRef>
              <c:f>Resumen!$C$107:$C$110</c:f>
              <c:numCache>
                <c:formatCode>General</c:formatCode>
                <c:ptCount val="4"/>
                <c:pt idx="0">
                  <c:v>13</c:v>
                </c:pt>
                <c:pt idx="1">
                  <c:v>7</c:v>
                </c:pt>
                <c:pt idx="2">
                  <c:v>6</c:v>
                </c:pt>
                <c:pt idx="3">
                  <c:v>4</c:v>
                </c:pt>
              </c:numCache>
            </c:numRef>
          </c:val>
        </c:ser>
        <c:axId val="94883200"/>
        <c:axId val="94921856"/>
      </c:barChart>
      <c:catAx>
        <c:axId val="94883200"/>
        <c:scaling>
          <c:orientation val="minMax"/>
        </c:scaling>
        <c:axPos val="b"/>
        <c:tickLblPos val="nextTo"/>
        <c:txPr>
          <a:bodyPr/>
          <a:lstStyle/>
          <a:p>
            <a:pPr>
              <a:defRPr sz="800"/>
            </a:pPr>
            <a:endParaRPr lang="es-PE"/>
          </a:p>
        </c:txPr>
        <c:crossAx val="94921856"/>
        <c:crosses val="autoZero"/>
        <c:auto val="1"/>
        <c:lblAlgn val="ctr"/>
        <c:lblOffset val="100"/>
      </c:catAx>
      <c:valAx>
        <c:axId val="94921856"/>
        <c:scaling>
          <c:orientation val="minMax"/>
        </c:scaling>
        <c:axPos val="l"/>
        <c:majorGridlines/>
        <c:title>
          <c:tx>
            <c:rich>
              <a:bodyPr rot="-5400000" vert="horz"/>
              <a:lstStyle/>
              <a:p>
                <a:pPr>
                  <a:defRPr sz="400"/>
                </a:pPr>
                <a:r>
                  <a:rPr lang="es-PE" sz="1000" b="1" i="0" baseline="0"/>
                  <a:t>Nº de Proyectos</a:t>
                </a:r>
                <a:endParaRPr lang="es-PE" sz="400"/>
              </a:p>
            </c:rich>
          </c:tx>
          <c:layout/>
        </c:title>
        <c:numFmt formatCode="General" sourceLinked="1"/>
        <c:tickLblPos val="nextTo"/>
        <c:crossAx val="94883200"/>
        <c:crosses val="autoZero"/>
        <c:crossBetween val="between"/>
      </c:valAx>
    </c:plotArea>
    <c:plotVisOnly val="1"/>
    <c:dispBlanksAs val="gap"/>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PE"/>
  <c:chart>
    <c:title>
      <c:tx>
        <c:rich>
          <a:bodyPr/>
          <a:lstStyle/>
          <a:p>
            <a:pPr>
              <a:defRPr/>
            </a:pPr>
            <a:r>
              <a:rPr lang="es-PE"/>
              <a:t>Beneficiarios por Región</a:t>
            </a:r>
          </a:p>
        </c:rich>
      </c:tx>
      <c:layout/>
    </c:title>
    <c:plotArea>
      <c:layout/>
      <c:barChart>
        <c:barDir val="col"/>
        <c:grouping val="clustered"/>
        <c:ser>
          <c:idx val="0"/>
          <c:order val="0"/>
          <c:tx>
            <c:strRef>
              <c:f>Resumen!$C$65:$C$67</c:f>
              <c:strCache>
                <c:ptCount val="1"/>
                <c:pt idx="0">
                  <c:v>Beneficiarios por Región Nº Beneficiarios</c:v>
                </c:pt>
              </c:strCache>
            </c:strRef>
          </c:tx>
          <c:cat>
            <c:strRef>
              <c:f>Resumen!$B$68:$B$74</c:f>
              <c:strCache>
                <c:ptCount val="7"/>
                <c:pt idx="0">
                  <c:v>Huánuco</c:v>
                </c:pt>
                <c:pt idx="1">
                  <c:v>Ucayali</c:v>
                </c:pt>
                <c:pt idx="2">
                  <c:v>Madre de Dios</c:v>
                </c:pt>
                <c:pt idx="3">
                  <c:v>San Martín</c:v>
                </c:pt>
                <c:pt idx="4">
                  <c:v>Loreto</c:v>
                </c:pt>
                <c:pt idx="5">
                  <c:v>San Martín y Huánuco</c:v>
                </c:pt>
                <c:pt idx="6">
                  <c:v>Ucayali y Huánuco</c:v>
                </c:pt>
              </c:strCache>
            </c:strRef>
          </c:cat>
          <c:val>
            <c:numRef>
              <c:f>Resumen!$C$68:$C$74</c:f>
              <c:numCache>
                <c:formatCode>General</c:formatCode>
                <c:ptCount val="7"/>
                <c:pt idx="0">
                  <c:v>1877</c:v>
                </c:pt>
                <c:pt idx="1">
                  <c:v>7804</c:v>
                </c:pt>
                <c:pt idx="2">
                  <c:v>455</c:v>
                </c:pt>
                <c:pt idx="3">
                  <c:v>10742</c:v>
                </c:pt>
                <c:pt idx="4">
                  <c:v>1480</c:v>
                </c:pt>
                <c:pt idx="5">
                  <c:v>160</c:v>
                </c:pt>
                <c:pt idx="6">
                  <c:v>840</c:v>
                </c:pt>
              </c:numCache>
            </c:numRef>
          </c:val>
        </c:ser>
        <c:dLbls>
          <c:showVal val="1"/>
        </c:dLbls>
        <c:axId val="94945280"/>
        <c:axId val="94946816"/>
      </c:barChart>
      <c:catAx>
        <c:axId val="94945280"/>
        <c:scaling>
          <c:orientation val="minMax"/>
        </c:scaling>
        <c:axPos val="b"/>
        <c:tickLblPos val="nextTo"/>
        <c:crossAx val="94946816"/>
        <c:crosses val="autoZero"/>
        <c:auto val="1"/>
        <c:lblAlgn val="ctr"/>
        <c:lblOffset val="100"/>
      </c:catAx>
      <c:valAx>
        <c:axId val="94946816"/>
        <c:scaling>
          <c:orientation val="minMax"/>
        </c:scaling>
        <c:axPos val="l"/>
        <c:majorGridlines/>
        <c:title>
          <c:tx>
            <c:rich>
              <a:bodyPr rot="-5400000" vert="horz"/>
              <a:lstStyle/>
              <a:p>
                <a:pPr>
                  <a:defRPr/>
                </a:pPr>
                <a:r>
                  <a:rPr lang="es-PE"/>
                  <a:t>Nº de Beneficiarios</a:t>
                </a:r>
              </a:p>
            </c:rich>
          </c:tx>
          <c:layout/>
        </c:title>
        <c:numFmt formatCode="General" sourceLinked="1"/>
        <c:tickLblPos val="nextTo"/>
        <c:crossAx val="94945280"/>
        <c:crosses val="autoZero"/>
        <c:crossBetween val="between"/>
      </c:valAx>
    </c:plotArea>
    <c:plotVisOnly val="1"/>
    <c:dispBlanksAs val="gap"/>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PE"/>
  <c:style val="6"/>
  <c:chart>
    <c:title>
      <c:tx>
        <c:rich>
          <a:bodyPr/>
          <a:lstStyle/>
          <a:p>
            <a:pPr>
              <a:defRPr/>
            </a:pPr>
            <a:r>
              <a:rPr lang="en-US"/>
              <a:t>Costo de Inversión Pública / Región</a:t>
            </a:r>
          </a:p>
        </c:rich>
      </c:tx>
      <c:layout/>
    </c:title>
    <c:plotArea>
      <c:layout/>
      <c:barChart>
        <c:barDir val="col"/>
        <c:grouping val="clustered"/>
        <c:ser>
          <c:idx val="0"/>
          <c:order val="0"/>
          <c:tx>
            <c:strRef>
              <c:f>Resumen!$C$84:$C$86</c:f>
              <c:strCache>
                <c:ptCount val="1"/>
                <c:pt idx="0">
                  <c:v>Costo de Invesión por Región S/.</c:v>
                </c:pt>
              </c:strCache>
            </c:strRef>
          </c:tx>
          <c:spPr>
            <a:solidFill>
              <a:schemeClr val="accent4">
                <a:lumMod val="20000"/>
                <a:lumOff val="80000"/>
              </a:schemeClr>
            </a:solidFill>
          </c:spPr>
          <c:cat>
            <c:strRef>
              <c:f>Resumen!$B$87:$B$93</c:f>
              <c:strCache>
                <c:ptCount val="7"/>
                <c:pt idx="0">
                  <c:v>Huánuco</c:v>
                </c:pt>
                <c:pt idx="1">
                  <c:v>Ucayali</c:v>
                </c:pt>
                <c:pt idx="2">
                  <c:v>Madre de Dios</c:v>
                </c:pt>
                <c:pt idx="3">
                  <c:v>San Martín</c:v>
                </c:pt>
                <c:pt idx="4">
                  <c:v>Loreto</c:v>
                </c:pt>
                <c:pt idx="5">
                  <c:v>San Martín y Huánuco</c:v>
                </c:pt>
                <c:pt idx="6">
                  <c:v>Ucayali y Huánuco</c:v>
                </c:pt>
              </c:strCache>
            </c:strRef>
          </c:cat>
          <c:val>
            <c:numRef>
              <c:f>Resumen!$C$87:$C$93</c:f>
              <c:numCache>
                <c:formatCode>#,##0_ ;[Red]\-#,##0\ </c:formatCode>
                <c:ptCount val="7"/>
                <c:pt idx="0">
                  <c:v>88908733</c:v>
                </c:pt>
                <c:pt idx="1">
                  <c:v>82173008</c:v>
                </c:pt>
                <c:pt idx="2">
                  <c:v>5935930</c:v>
                </c:pt>
                <c:pt idx="3">
                  <c:v>21002555</c:v>
                </c:pt>
                <c:pt idx="4">
                  <c:v>11084015</c:v>
                </c:pt>
                <c:pt idx="5">
                  <c:v>259222</c:v>
                </c:pt>
                <c:pt idx="6">
                  <c:v>294241</c:v>
                </c:pt>
              </c:numCache>
            </c:numRef>
          </c:val>
        </c:ser>
        <c:axId val="95382144"/>
        <c:axId val="95383936"/>
      </c:barChart>
      <c:catAx>
        <c:axId val="95382144"/>
        <c:scaling>
          <c:orientation val="minMax"/>
        </c:scaling>
        <c:axPos val="b"/>
        <c:tickLblPos val="nextTo"/>
        <c:txPr>
          <a:bodyPr/>
          <a:lstStyle/>
          <a:p>
            <a:pPr>
              <a:defRPr sz="800"/>
            </a:pPr>
            <a:endParaRPr lang="es-PE"/>
          </a:p>
        </c:txPr>
        <c:crossAx val="95383936"/>
        <c:crosses val="autoZero"/>
        <c:auto val="1"/>
        <c:lblAlgn val="ctr"/>
        <c:lblOffset val="100"/>
      </c:catAx>
      <c:valAx>
        <c:axId val="95383936"/>
        <c:scaling>
          <c:orientation val="minMax"/>
        </c:scaling>
        <c:axPos val="l"/>
        <c:majorGridlines/>
        <c:numFmt formatCode="#,##0_ ;[Red]\-#,##0\ " sourceLinked="1"/>
        <c:tickLblPos val="nextTo"/>
        <c:crossAx val="95382144"/>
        <c:crosses val="autoZero"/>
        <c:crossBetween val="between"/>
      </c:valAx>
    </c:plotArea>
    <c:plotVisOnly val="1"/>
    <c:dispBlanksAs val="gap"/>
  </c:chart>
  <c:printSettings>
    <c:headerFooter/>
    <c:pageMargins b="0.75000000000000033" l="0.70000000000000029" r="0.70000000000000029" t="0.75000000000000033" header="0.30000000000000016" footer="0.30000000000000016"/>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s-PE"/>
  <c:chart>
    <c:title>
      <c:tx>
        <c:rich>
          <a:bodyPr/>
          <a:lstStyle/>
          <a:p>
            <a:pPr>
              <a:defRPr/>
            </a:pPr>
            <a:r>
              <a:rPr lang="es-PE"/>
              <a:t>VIABILIDAD DE</a:t>
            </a:r>
            <a:r>
              <a:rPr lang="es-PE" baseline="0"/>
              <a:t> PROYECTOS SNIP /REGIÓN</a:t>
            </a:r>
            <a:endParaRPr lang="es-PE"/>
          </a:p>
        </c:rich>
      </c:tx>
      <c:layout/>
    </c:title>
    <c:plotArea>
      <c:layout/>
      <c:barChart>
        <c:barDir val="col"/>
        <c:grouping val="clustered"/>
        <c:ser>
          <c:idx val="0"/>
          <c:order val="0"/>
          <c:tx>
            <c:strRef>
              <c:f>Resumen!$C$41</c:f>
              <c:strCache>
                <c:ptCount val="1"/>
                <c:pt idx="0">
                  <c:v>En Formulación</c:v>
                </c:pt>
              </c:strCache>
            </c:strRef>
          </c:tx>
          <c:dLbls>
            <c:dLblPos val="outEnd"/>
            <c:showVal val="1"/>
          </c:dLbls>
          <c:cat>
            <c:strRef>
              <c:f>Resumen!$B$42:$B$48</c:f>
              <c:strCache>
                <c:ptCount val="7"/>
                <c:pt idx="0">
                  <c:v>Huánuco</c:v>
                </c:pt>
                <c:pt idx="1">
                  <c:v>Ucayali</c:v>
                </c:pt>
                <c:pt idx="2">
                  <c:v>Madre de Dios</c:v>
                </c:pt>
                <c:pt idx="3">
                  <c:v>San Martín</c:v>
                </c:pt>
                <c:pt idx="4">
                  <c:v>Loreto</c:v>
                </c:pt>
                <c:pt idx="5">
                  <c:v>San Martín y Huánuco</c:v>
                </c:pt>
                <c:pt idx="6">
                  <c:v>Ucayali y Huánuco</c:v>
                </c:pt>
              </c:strCache>
            </c:strRef>
          </c:cat>
          <c:val>
            <c:numRef>
              <c:f>Resumen!$C$42:$C$48</c:f>
              <c:numCache>
                <c:formatCode>General</c:formatCode>
                <c:ptCount val="7"/>
                <c:pt idx="0">
                  <c:v>4</c:v>
                </c:pt>
                <c:pt idx="1">
                  <c:v>4</c:v>
                </c:pt>
                <c:pt idx="2">
                  <c:v>1</c:v>
                </c:pt>
              </c:numCache>
            </c:numRef>
          </c:val>
        </c:ser>
        <c:ser>
          <c:idx val="1"/>
          <c:order val="1"/>
          <c:tx>
            <c:strRef>
              <c:f>Resumen!$D$41</c:f>
              <c:strCache>
                <c:ptCount val="1"/>
                <c:pt idx="0">
                  <c:v>En Evaluación</c:v>
                </c:pt>
              </c:strCache>
            </c:strRef>
          </c:tx>
          <c:dLbls>
            <c:dLblPos val="outEnd"/>
            <c:showVal val="1"/>
          </c:dLbls>
          <c:cat>
            <c:strRef>
              <c:f>Resumen!$B$42:$B$48</c:f>
              <c:strCache>
                <c:ptCount val="7"/>
                <c:pt idx="0">
                  <c:v>Huánuco</c:v>
                </c:pt>
                <c:pt idx="1">
                  <c:v>Ucayali</c:v>
                </c:pt>
                <c:pt idx="2">
                  <c:v>Madre de Dios</c:v>
                </c:pt>
                <c:pt idx="3">
                  <c:v>San Martín</c:v>
                </c:pt>
                <c:pt idx="4">
                  <c:v>Loreto</c:v>
                </c:pt>
                <c:pt idx="5">
                  <c:v>San Martín y Huánuco</c:v>
                </c:pt>
                <c:pt idx="6">
                  <c:v>Ucayali y Huánuco</c:v>
                </c:pt>
              </c:strCache>
            </c:strRef>
          </c:cat>
          <c:val>
            <c:numRef>
              <c:f>Resumen!$D$42:$D$48</c:f>
              <c:numCache>
                <c:formatCode>General</c:formatCode>
                <c:ptCount val="7"/>
                <c:pt idx="1">
                  <c:v>2</c:v>
                </c:pt>
                <c:pt idx="3">
                  <c:v>1</c:v>
                </c:pt>
              </c:numCache>
            </c:numRef>
          </c:val>
        </c:ser>
        <c:ser>
          <c:idx val="2"/>
          <c:order val="2"/>
          <c:tx>
            <c:strRef>
              <c:f>Resumen!$E$41</c:f>
              <c:strCache>
                <c:ptCount val="1"/>
                <c:pt idx="0">
                  <c:v>PIP Viable</c:v>
                </c:pt>
              </c:strCache>
            </c:strRef>
          </c:tx>
          <c:dLbls>
            <c:dLblPos val="outEnd"/>
            <c:showVal val="1"/>
          </c:dLbls>
          <c:cat>
            <c:strRef>
              <c:f>Resumen!$B$42:$B$48</c:f>
              <c:strCache>
                <c:ptCount val="7"/>
                <c:pt idx="0">
                  <c:v>Huánuco</c:v>
                </c:pt>
                <c:pt idx="1">
                  <c:v>Ucayali</c:v>
                </c:pt>
                <c:pt idx="2">
                  <c:v>Madre de Dios</c:v>
                </c:pt>
                <c:pt idx="3">
                  <c:v>San Martín</c:v>
                </c:pt>
                <c:pt idx="4">
                  <c:v>Loreto</c:v>
                </c:pt>
                <c:pt idx="5">
                  <c:v>San Martín y Huánuco</c:v>
                </c:pt>
                <c:pt idx="6">
                  <c:v>Ucayali y Huánuco</c:v>
                </c:pt>
              </c:strCache>
            </c:strRef>
          </c:cat>
          <c:val>
            <c:numRef>
              <c:f>Resumen!$E$42:$E$48</c:f>
              <c:numCache>
                <c:formatCode>General</c:formatCode>
                <c:ptCount val="7"/>
                <c:pt idx="1">
                  <c:v>5</c:v>
                </c:pt>
                <c:pt idx="3">
                  <c:v>5</c:v>
                </c:pt>
                <c:pt idx="4">
                  <c:v>2</c:v>
                </c:pt>
                <c:pt idx="5">
                  <c:v>1</c:v>
                </c:pt>
                <c:pt idx="6">
                  <c:v>1</c:v>
                </c:pt>
              </c:numCache>
            </c:numRef>
          </c:val>
        </c:ser>
        <c:ser>
          <c:idx val="3"/>
          <c:order val="3"/>
          <c:tx>
            <c:strRef>
              <c:f>Resumen!$F$41</c:f>
              <c:strCache>
                <c:ptCount val="1"/>
                <c:pt idx="0">
                  <c:v>  Registro en Fase de Inversión</c:v>
                </c:pt>
              </c:strCache>
            </c:strRef>
          </c:tx>
          <c:dLbls>
            <c:dLblPos val="outEnd"/>
            <c:showVal val="1"/>
          </c:dLbls>
          <c:cat>
            <c:strRef>
              <c:f>Resumen!$B$42:$B$48</c:f>
              <c:strCache>
                <c:ptCount val="7"/>
                <c:pt idx="0">
                  <c:v>Huánuco</c:v>
                </c:pt>
                <c:pt idx="1">
                  <c:v>Ucayali</c:v>
                </c:pt>
                <c:pt idx="2">
                  <c:v>Madre de Dios</c:v>
                </c:pt>
                <c:pt idx="3">
                  <c:v>San Martín</c:v>
                </c:pt>
                <c:pt idx="4">
                  <c:v>Loreto</c:v>
                </c:pt>
                <c:pt idx="5">
                  <c:v>San Martín y Huánuco</c:v>
                </c:pt>
                <c:pt idx="6">
                  <c:v>Ucayali y Huánuco</c:v>
                </c:pt>
              </c:strCache>
            </c:strRef>
          </c:cat>
          <c:val>
            <c:numRef>
              <c:f>Resumen!$F$42:$F$48</c:f>
              <c:numCache>
                <c:formatCode>General</c:formatCode>
                <c:ptCount val="7"/>
                <c:pt idx="1">
                  <c:v>2</c:v>
                </c:pt>
                <c:pt idx="4">
                  <c:v>1</c:v>
                </c:pt>
              </c:numCache>
            </c:numRef>
          </c:val>
        </c:ser>
        <c:ser>
          <c:idx val="4"/>
          <c:order val="4"/>
          <c:tx>
            <c:strRef>
              <c:f>Resumen!$G$41</c:f>
              <c:strCache>
                <c:ptCount val="1"/>
                <c:pt idx="0">
                  <c:v>Cerrado</c:v>
                </c:pt>
              </c:strCache>
            </c:strRef>
          </c:tx>
          <c:cat>
            <c:strRef>
              <c:f>Resumen!$B$42:$B$48</c:f>
              <c:strCache>
                <c:ptCount val="7"/>
                <c:pt idx="0">
                  <c:v>Huánuco</c:v>
                </c:pt>
                <c:pt idx="1">
                  <c:v>Ucayali</c:v>
                </c:pt>
                <c:pt idx="2">
                  <c:v>Madre de Dios</c:v>
                </c:pt>
                <c:pt idx="3">
                  <c:v>San Martín</c:v>
                </c:pt>
                <c:pt idx="4">
                  <c:v>Loreto</c:v>
                </c:pt>
                <c:pt idx="5">
                  <c:v>San Martín y Huánuco</c:v>
                </c:pt>
                <c:pt idx="6">
                  <c:v>Ucayali y Huánuco</c:v>
                </c:pt>
              </c:strCache>
            </c:strRef>
          </c:cat>
          <c:val>
            <c:numRef>
              <c:f>Resumen!$G$42:$G$48</c:f>
              <c:numCache>
                <c:formatCode>General</c:formatCode>
                <c:ptCount val="7"/>
                <c:pt idx="4">
                  <c:v>1</c:v>
                </c:pt>
              </c:numCache>
            </c:numRef>
          </c:val>
        </c:ser>
        <c:gapWidth val="75"/>
        <c:overlap val="-25"/>
        <c:axId val="95445760"/>
        <c:axId val="95447296"/>
      </c:barChart>
      <c:catAx>
        <c:axId val="95445760"/>
        <c:scaling>
          <c:orientation val="minMax"/>
        </c:scaling>
        <c:axPos val="b"/>
        <c:majorTickMark val="none"/>
        <c:tickLblPos val="nextTo"/>
        <c:txPr>
          <a:bodyPr/>
          <a:lstStyle/>
          <a:p>
            <a:pPr>
              <a:defRPr sz="900"/>
            </a:pPr>
            <a:endParaRPr lang="es-PE"/>
          </a:p>
        </c:txPr>
        <c:crossAx val="95447296"/>
        <c:crosses val="autoZero"/>
        <c:auto val="1"/>
        <c:lblAlgn val="ctr"/>
        <c:lblOffset val="100"/>
      </c:catAx>
      <c:valAx>
        <c:axId val="95447296"/>
        <c:scaling>
          <c:orientation val="minMax"/>
        </c:scaling>
        <c:axPos val="l"/>
        <c:majorGridlines/>
        <c:title>
          <c:tx>
            <c:rich>
              <a:bodyPr rot="-5400000" vert="horz"/>
              <a:lstStyle/>
              <a:p>
                <a:pPr>
                  <a:defRPr/>
                </a:pPr>
                <a:r>
                  <a:rPr lang="es-PE"/>
                  <a:t>Nº of Proyects</a:t>
                </a:r>
              </a:p>
            </c:rich>
          </c:tx>
          <c:layout/>
        </c:title>
        <c:numFmt formatCode="General" sourceLinked="1"/>
        <c:majorTickMark val="none"/>
        <c:tickLblPos val="nextTo"/>
        <c:spPr>
          <a:ln w="9525">
            <a:noFill/>
          </a:ln>
        </c:spPr>
        <c:crossAx val="95445760"/>
        <c:crosses val="autoZero"/>
        <c:crossBetween val="between"/>
      </c:valAx>
    </c:plotArea>
    <c:legend>
      <c:legendPos val="b"/>
      <c:layout/>
    </c:legend>
    <c:plotVisOnly val="1"/>
    <c:dispBlanksAs val="gap"/>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PE"/>
  <c:chart>
    <c:title>
      <c:tx>
        <c:rich>
          <a:bodyPr/>
          <a:lstStyle/>
          <a:p>
            <a:pPr>
              <a:defRPr sz="1400"/>
            </a:pPr>
            <a:r>
              <a:rPr lang="en-US" sz="1400"/>
              <a:t>Entidad Encargada de la Formulación de Proyectos</a:t>
            </a:r>
          </a:p>
        </c:rich>
      </c:tx>
      <c:layout/>
    </c:title>
    <c:plotArea>
      <c:layout>
        <c:manualLayout>
          <c:layoutTarget val="inner"/>
          <c:xMode val="edge"/>
          <c:yMode val="edge"/>
          <c:x val="3.5861731357856155E-2"/>
          <c:y val="0.12854352600928656"/>
          <c:w val="0.93670508572329647"/>
          <c:h val="0.77318362956473519"/>
        </c:manualLayout>
      </c:layout>
      <c:barChart>
        <c:barDir val="col"/>
        <c:grouping val="clustered"/>
        <c:ser>
          <c:idx val="0"/>
          <c:order val="0"/>
          <c:tx>
            <c:strRef>
              <c:f>Resumen!$C$118:$C$120</c:f>
              <c:strCache>
                <c:ptCount val="1"/>
                <c:pt idx="0">
                  <c:v>Entidad Encargada de la Formulación de Proyectos Nº  Proyectos</c:v>
                </c:pt>
              </c:strCache>
            </c:strRef>
          </c:tx>
          <c:spPr>
            <a:solidFill>
              <a:schemeClr val="accent1">
                <a:lumMod val="20000"/>
                <a:lumOff val="80000"/>
              </a:schemeClr>
            </a:solidFill>
          </c:spPr>
          <c:dLbls>
            <c:dLblPos val="outEnd"/>
            <c:showVal val="1"/>
          </c:dLbls>
          <c:cat>
            <c:strRef>
              <c:f>Resumen!$B$121:$B$124</c:f>
              <c:strCache>
                <c:ptCount val="4"/>
                <c:pt idx="0">
                  <c:v>  Gobiernos Regionales</c:v>
                </c:pt>
                <c:pt idx="1">
                  <c:v>  Gobiernos Locales</c:v>
                </c:pt>
                <c:pt idx="2">
                  <c:v> Ministerio de Agricultura (INCAGRO)</c:v>
                </c:pt>
                <c:pt idx="3">
                  <c:v>  Ministerio de la Mujer y Desarrollo Social (FONCODES)</c:v>
                </c:pt>
              </c:strCache>
            </c:strRef>
          </c:cat>
          <c:val>
            <c:numRef>
              <c:f>Resumen!$C$121:$C$124</c:f>
              <c:numCache>
                <c:formatCode>General</c:formatCode>
                <c:ptCount val="4"/>
                <c:pt idx="0">
                  <c:v>12</c:v>
                </c:pt>
                <c:pt idx="1">
                  <c:v>11</c:v>
                </c:pt>
                <c:pt idx="2">
                  <c:v>6</c:v>
                </c:pt>
                <c:pt idx="3">
                  <c:v>1</c:v>
                </c:pt>
              </c:numCache>
            </c:numRef>
          </c:val>
        </c:ser>
        <c:axId val="95467008"/>
        <c:axId val="95468544"/>
      </c:barChart>
      <c:catAx>
        <c:axId val="95467008"/>
        <c:scaling>
          <c:orientation val="minMax"/>
        </c:scaling>
        <c:axPos val="b"/>
        <c:tickLblPos val="nextTo"/>
        <c:crossAx val="95468544"/>
        <c:crosses val="autoZero"/>
        <c:auto val="1"/>
        <c:lblAlgn val="ctr"/>
        <c:lblOffset val="100"/>
      </c:catAx>
      <c:valAx>
        <c:axId val="95468544"/>
        <c:scaling>
          <c:orientation val="minMax"/>
        </c:scaling>
        <c:axPos val="l"/>
        <c:majorGridlines/>
        <c:numFmt formatCode="General" sourceLinked="1"/>
        <c:tickLblPos val="nextTo"/>
        <c:crossAx val="95467008"/>
        <c:crosses val="autoZero"/>
        <c:crossBetween val="between"/>
      </c:valAx>
    </c:plotArea>
    <c:plotVisOnly val="1"/>
    <c:dispBlanksAs val="gap"/>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161583</xdr:colOff>
      <xdr:row>0</xdr:row>
      <xdr:rowOff>59531</xdr:rowOff>
    </xdr:from>
    <xdr:to>
      <xdr:col>1</xdr:col>
      <xdr:colOff>452438</xdr:colOff>
      <xdr:row>2</xdr:row>
      <xdr:rowOff>29593</xdr:rowOff>
    </xdr:to>
    <xdr:pic>
      <xdr:nvPicPr>
        <xdr:cNvPr id="2" name="1 Imagen"/>
        <xdr:cNvPicPr/>
      </xdr:nvPicPr>
      <xdr:blipFill rotWithShape="1">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 xmlns:a14="http://schemas.microsoft.com/office/drawing/2010/main" val="0"/>
            </a:ext>
          </a:extLst>
        </a:blip>
        <a:srcRect l="5953" t="3885" r="5951"/>
        <a:stretch/>
      </xdr:blipFill>
      <xdr:spPr>
        <a:xfrm>
          <a:off x="161583" y="59531"/>
          <a:ext cx="624230" cy="970187"/>
        </a:xfrm>
        <a:prstGeom prst="rect">
          <a:avLst/>
        </a:prstGeom>
      </xdr:spPr>
    </xdr:pic>
    <xdr:clientData/>
  </xdr:twoCellAnchor>
  <xdr:twoCellAnchor editAs="oneCell">
    <xdr:from>
      <xdr:col>31</xdr:col>
      <xdr:colOff>678657</xdr:colOff>
      <xdr:row>0</xdr:row>
      <xdr:rowOff>59532</xdr:rowOff>
    </xdr:from>
    <xdr:to>
      <xdr:col>31</xdr:col>
      <xdr:colOff>1518198</xdr:colOff>
      <xdr:row>2</xdr:row>
      <xdr:rowOff>107157</xdr:rowOff>
    </xdr:to>
    <xdr:pic>
      <xdr:nvPicPr>
        <xdr:cNvPr id="3" name="2 Imagen" descr="SPDE"/>
        <xdr:cNvPicPr/>
      </xdr:nvPicPr>
      <xdr:blipFill>
        <a:blip xmlns:r="http://schemas.openxmlformats.org/officeDocument/2006/relationships" r:embed="rId2" cstate="print">
          <a:lum contrast="30000"/>
        </a:blip>
        <a:srcRect/>
        <a:stretch>
          <a:fillRect/>
        </a:stretch>
      </xdr:blipFill>
      <xdr:spPr bwMode="auto">
        <a:xfrm>
          <a:off x="64269938" y="59532"/>
          <a:ext cx="839541" cy="1047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161583</xdr:colOff>
      <xdr:row>0</xdr:row>
      <xdr:rowOff>59531</xdr:rowOff>
    </xdr:from>
    <xdr:to>
      <xdr:col>1</xdr:col>
      <xdr:colOff>452438</xdr:colOff>
      <xdr:row>2</xdr:row>
      <xdr:rowOff>29593</xdr:rowOff>
    </xdr:to>
    <xdr:pic>
      <xdr:nvPicPr>
        <xdr:cNvPr id="2" name="1 Imagen"/>
        <xdr:cNvPicPr/>
      </xdr:nvPicPr>
      <xdr:blipFill rotWithShape="1">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 xmlns:a14="http://schemas.microsoft.com/office/drawing/2010/main" val="0"/>
            </a:ext>
          </a:extLst>
        </a:blip>
        <a:srcRect l="5953" t="3885" r="5951"/>
        <a:stretch/>
      </xdr:blipFill>
      <xdr:spPr>
        <a:xfrm>
          <a:off x="161583" y="59531"/>
          <a:ext cx="624230" cy="970187"/>
        </a:xfrm>
        <a:prstGeom prst="rect">
          <a:avLst/>
        </a:prstGeom>
      </xdr:spPr>
    </xdr:pic>
    <xdr:clientData/>
  </xdr:twoCellAnchor>
  <xdr:twoCellAnchor editAs="oneCell">
    <xdr:from>
      <xdr:col>31</xdr:col>
      <xdr:colOff>678657</xdr:colOff>
      <xdr:row>0</xdr:row>
      <xdr:rowOff>59532</xdr:rowOff>
    </xdr:from>
    <xdr:to>
      <xdr:col>31</xdr:col>
      <xdr:colOff>1518198</xdr:colOff>
      <xdr:row>2</xdr:row>
      <xdr:rowOff>107157</xdr:rowOff>
    </xdr:to>
    <xdr:pic>
      <xdr:nvPicPr>
        <xdr:cNvPr id="3" name="2 Imagen" descr="SPDE"/>
        <xdr:cNvPicPr/>
      </xdr:nvPicPr>
      <xdr:blipFill>
        <a:blip xmlns:r="http://schemas.openxmlformats.org/officeDocument/2006/relationships" r:embed="rId2" cstate="print">
          <a:lum contrast="30000"/>
        </a:blip>
        <a:srcRect/>
        <a:stretch>
          <a:fillRect/>
        </a:stretch>
      </xdr:blipFill>
      <xdr:spPr bwMode="auto">
        <a:xfrm>
          <a:off x="64277082" y="59532"/>
          <a:ext cx="839541" cy="1047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161583</xdr:colOff>
      <xdr:row>0</xdr:row>
      <xdr:rowOff>59531</xdr:rowOff>
    </xdr:from>
    <xdr:to>
      <xdr:col>1</xdr:col>
      <xdr:colOff>452438</xdr:colOff>
      <xdr:row>2</xdr:row>
      <xdr:rowOff>29593</xdr:rowOff>
    </xdr:to>
    <xdr:pic>
      <xdr:nvPicPr>
        <xdr:cNvPr id="2" name="1 Imagen"/>
        <xdr:cNvPicPr/>
      </xdr:nvPicPr>
      <xdr:blipFill rotWithShape="1">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 xmlns:a14="http://schemas.microsoft.com/office/drawing/2010/main" val="0"/>
            </a:ext>
          </a:extLst>
        </a:blip>
        <a:srcRect l="5953" t="3885" r="5951"/>
        <a:stretch/>
      </xdr:blipFill>
      <xdr:spPr>
        <a:xfrm>
          <a:off x="161583" y="59531"/>
          <a:ext cx="624230" cy="970187"/>
        </a:xfrm>
        <a:prstGeom prst="rect">
          <a:avLst/>
        </a:prstGeom>
      </xdr:spPr>
    </xdr:pic>
    <xdr:clientData/>
  </xdr:twoCellAnchor>
  <xdr:twoCellAnchor editAs="oneCell">
    <xdr:from>
      <xdr:col>31</xdr:col>
      <xdr:colOff>678657</xdr:colOff>
      <xdr:row>0</xdr:row>
      <xdr:rowOff>59532</xdr:rowOff>
    </xdr:from>
    <xdr:to>
      <xdr:col>31</xdr:col>
      <xdr:colOff>1518198</xdr:colOff>
      <xdr:row>2</xdr:row>
      <xdr:rowOff>107157</xdr:rowOff>
    </xdr:to>
    <xdr:pic>
      <xdr:nvPicPr>
        <xdr:cNvPr id="3" name="2 Imagen" descr="SPDE"/>
        <xdr:cNvPicPr/>
      </xdr:nvPicPr>
      <xdr:blipFill>
        <a:blip xmlns:r="http://schemas.openxmlformats.org/officeDocument/2006/relationships" r:embed="rId2" cstate="print">
          <a:lum contrast="30000"/>
        </a:blip>
        <a:srcRect/>
        <a:stretch>
          <a:fillRect/>
        </a:stretch>
      </xdr:blipFill>
      <xdr:spPr bwMode="auto">
        <a:xfrm>
          <a:off x="56571357" y="59532"/>
          <a:ext cx="839541" cy="1047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161583</xdr:colOff>
      <xdr:row>0</xdr:row>
      <xdr:rowOff>59531</xdr:rowOff>
    </xdr:from>
    <xdr:to>
      <xdr:col>1</xdr:col>
      <xdr:colOff>452438</xdr:colOff>
      <xdr:row>2</xdr:row>
      <xdr:rowOff>29593</xdr:rowOff>
    </xdr:to>
    <xdr:pic>
      <xdr:nvPicPr>
        <xdr:cNvPr id="2" name="1 Imagen"/>
        <xdr:cNvPicPr/>
      </xdr:nvPicPr>
      <xdr:blipFill rotWithShape="1">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 xmlns:a14="http://schemas.microsoft.com/office/drawing/2010/main" val="0"/>
            </a:ext>
          </a:extLst>
        </a:blip>
        <a:srcRect l="5953" t="3885" r="5951"/>
        <a:stretch/>
      </xdr:blipFill>
      <xdr:spPr>
        <a:xfrm>
          <a:off x="161583" y="59531"/>
          <a:ext cx="624230" cy="970187"/>
        </a:xfrm>
        <a:prstGeom prst="rect">
          <a:avLst/>
        </a:prstGeom>
      </xdr:spPr>
    </xdr:pic>
    <xdr:clientData/>
  </xdr:twoCellAnchor>
  <xdr:twoCellAnchor editAs="oneCell">
    <xdr:from>
      <xdr:col>31</xdr:col>
      <xdr:colOff>678657</xdr:colOff>
      <xdr:row>0</xdr:row>
      <xdr:rowOff>59532</xdr:rowOff>
    </xdr:from>
    <xdr:to>
      <xdr:col>31</xdr:col>
      <xdr:colOff>1518198</xdr:colOff>
      <xdr:row>2</xdr:row>
      <xdr:rowOff>107157</xdr:rowOff>
    </xdr:to>
    <xdr:pic>
      <xdr:nvPicPr>
        <xdr:cNvPr id="3" name="2 Imagen" descr="SPDE"/>
        <xdr:cNvPicPr/>
      </xdr:nvPicPr>
      <xdr:blipFill>
        <a:blip xmlns:r="http://schemas.openxmlformats.org/officeDocument/2006/relationships" r:embed="rId2" cstate="print">
          <a:lum contrast="30000"/>
        </a:blip>
        <a:srcRect/>
        <a:stretch>
          <a:fillRect/>
        </a:stretch>
      </xdr:blipFill>
      <xdr:spPr bwMode="auto">
        <a:xfrm>
          <a:off x="59390757" y="59532"/>
          <a:ext cx="839541" cy="104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161583</xdr:colOff>
      <xdr:row>0</xdr:row>
      <xdr:rowOff>59531</xdr:rowOff>
    </xdr:from>
    <xdr:to>
      <xdr:col>1</xdr:col>
      <xdr:colOff>452438</xdr:colOff>
      <xdr:row>2</xdr:row>
      <xdr:rowOff>29593</xdr:rowOff>
    </xdr:to>
    <xdr:pic>
      <xdr:nvPicPr>
        <xdr:cNvPr id="2" name="1 Imagen"/>
        <xdr:cNvPicPr/>
      </xdr:nvPicPr>
      <xdr:blipFill rotWithShape="1">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 xmlns:a14="http://schemas.microsoft.com/office/drawing/2010/main" val="0"/>
            </a:ext>
          </a:extLst>
        </a:blip>
        <a:srcRect l="5953" t="3885" r="5951"/>
        <a:stretch/>
      </xdr:blipFill>
      <xdr:spPr>
        <a:xfrm>
          <a:off x="161583" y="59531"/>
          <a:ext cx="624230" cy="970187"/>
        </a:xfrm>
        <a:prstGeom prst="rect">
          <a:avLst/>
        </a:prstGeom>
      </xdr:spPr>
    </xdr:pic>
    <xdr:clientData/>
  </xdr:twoCellAnchor>
  <xdr:twoCellAnchor editAs="oneCell">
    <xdr:from>
      <xdr:col>31</xdr:col>
      <xdr:colOff>762000</xdr:colOff>
      <xdr:row>0</xdr:row>
      <xdr:rowOff>59532</xdr:rowOff>
    </xdr:from>
    <xdr:to>
      <xdr:col>31</xdr:col>
      <xdr:colOff>1518198</xdr:colOff>
      <xdr:row>2</xdr:row>
      <xdr:rowOff>107157</xdr:rowOff>
    </xdr:to>
    <xdr:pic>
      <xdr:nvPicPr>
        <xdr:cNvPr id="3" name="2 Imagen" descr="SPDE"/>
        <xdr:cNvPicPr/>
      </xdr:nvPicPr>
      <xdr:blipFill>
        <a:blip xmlns:r="http://schemas.openxmlformats.org/officeDocument/2006/relationships" r:embed="rId2" cstate="print">
          <a:lum contrast="30000"/>
        </a:blip>
        <a:srcRect/>
        <a:stretch>
          <a:fillRect/>
        </a:stretch>
      </xdr:blipFill>
      <xdr:spPr bwMode="auto">
        <a:xfrm>
          <a:off x="59031188" y="59532"/>
          <a:ext cx="756198" cy="1047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161583</xdr:colOff>
      <xdr:row>0</xdr:row>
      <xdr:rowOff>59531</xdr:rowOff>
    </xdr:from>
    <xdr:to>
      <xdr:col>1</xdr:col>
      <xdr:colOff>452438</xdr:colOff>
      <xdr:row>2</xdr:row>
      <xdr:rowOff>29593</xdr:rowOff>
    </xdr:to>
    <xdr:pic>
      <xdr:nvPicPr>
        <xdr:cNvPr id="2" name="1 Imagen"/>
        <xdr:cNvPicPr/>
      </xdr:nvPicPr>
      <xdr:blipFill rotWithShape="1">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 xmlns:a14="http://schemas.microsoft.com/office/drawing/2010/main" val="0"/>
            </a:ext>
          </a:extLst>
        </a:blip>
        <a:srcRect l="5953" t="3885" r="5951"/>
        <a:stretch/>
      </xdr:blipFill>
      <xdr:spPr>
        <a:xfrm>
          <a:off x="161583" y="59531"/>
          <a:ext cx="624230" cy="970187"/>
        </a:xfrm>
        <a:prstGeom prst="rect">
          <a:avLst/>
        </a:prstGeom>
      </xdr:spPr>
    </xdr:pic>
    <xdr:clientData/>
  </xdr:twoCellAnchor>
  <xdr:twoCellAnchor editAs="oneCell">
    <xdr:from>
      <xdr:col>31</xdr:col>
      <xdr:colOff>678657</xdr:colOff>
      <xdr:row>0</xdr:row>
      <xdr:rowOff>59532</xdr:rowOff>
    </xdr:from>
    <xdr:to>
      <xdr:col>31</xdr:col>
      <xdr:colOff>1518198</xdr:colOff>
      <xdr:row>2</xdr:row>
      <xdr:rowOff>107157</xdr:rowOff>
    </xdr:to>
    <xdr:pic>
      <xdr:nvPicPr>
        <xdr:cNvPr id="3" name="2 Imagen" descr="SPDE"/>
        <xdr:cNvPicPr/>
      </xdr:nvPicPr>
      <xdr:blipFill>
        <a:blip xmlns:r="http://schemas.openxmlformats.org/officeDocument/2006/relationships" r:embed="rId2" cstate="print">
          <a:lum contrast="30000"/>
        </a:blip>
        <a:srcRect/>
        <a:stretch>
          <a:fillRect/>
        </a:stretch>
      </xdr:blipFill>
      <xdr:spPr bwMode="auto">
        <a:xfrm>
          <a:off x="58971657" y="59532"/>
          <a:ext cx="839541" cy="10477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737344</xdr:colOff>
      <xdr:row>0</xdr:row>
      <xdr:rowOff>291353</xdr:rowOff>
    </xdr:from>
    <xdr:to>
      <xdr:col>12</xdr:col>
      <xdr:colOff>425823</xdr:colOff>
      <xdr:row>15</xdr:row>
      <xdr:rowOff>22412</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739588</xdr:colOff>
      <xdr:row>17</xdr:row>
      <xdr:rowOff>44823</xdr:rowOff>
    </xdr:from>
    <xdr:to>
      <xdr:col>12</xdr:col>
      <xdr:colOff>728383</xdr:colOff>
      <xdr:row>33</xdr:row>
      <xdr:rowOff>33617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688042</xdr:colOff>
      <xdr:row>97</xdr:row>
      <xdr:rowOff>67236</xdr:rowOff>
    </xdr:from>
    <xdr:to>
      <xdr:col>10</xdr:col>
      <xdr:colOff>560294</xdr:colOff>
      <xdr:row>111</xdr:row>
      <xdr:rowOff>93008</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750793</xdr:colOff>
      <xdr:row>57</xdr:row>
      <xdr:rowOff>112060</xdr:rowOff>
    </xdr:from>
    <xdr:to>
      <xdr:col>12</xdr:col>
      <xdr:colOff>145677</xdr:colOff>
      <xdr:row>75</xdr:row>
      <xdr:rowOff>22413</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683558</xdr:colOff>
      <xdr:row>78</xdr:row>
      <xdr:rowOff>11206</xdr:rowOff>
    </xdr:from>
    <xdr:to>
      <xdr:col>13</xdr:col>
      <xdr:colOff>145676</xdr:colOff>
      <xdr:row>94</xdr:row>
      <xdr:rowOff>11206</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470647</xdr:colOff>
      <xdr:row>35</xdr:row>
      <xdr:rowOff>112058</xdr:rowOff>
    </xdr:from>
    <xdr:to>
      <xdr:col>17</xdr:col>
      <xdr:colOff>593912</xdr:colOff>
      <xdr:row>49</xdr:row>
      <xdr:rowOff>78440</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593911</xdr:colOff>
      <xdr:row>113</xdr:row>
      <xdr:rowOff>11206</xdr:rowOff>
    </xdr:from>
    <xdr:to>
      <xdr:col>12</xdr:col>
      <xdr:colOff>201705</xdr:colOff>
      <xdr:row>125</xdr:row>
      <xdr:rowOff>33616</xdr:rowOff>
    </xdr:to>
    <xdr:graphicFrame macro="">
      <xdr:nvGraphicFramePr>
        <xdr:cNvPr id="12" name="1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0.0349</cdr:x>
      <cdr:y>0.04794</cdr:y>
    </cdr:from>
    <cdr:to>
      <cdr:x>0.0925</cdr:x>
      <cdr:y>0.12329</cdr:y>
    </cdr:to>
    <cdr:sp macro="" textlink="">
      <cdr:nvSpPr>
        <cdr:cNvPr id="2" name="1 CuadroTexto"/>
        <cdr:cNvSpPr txBox="1"/>
      </cdr:nvSpPr>
      <cdr:spPr>
        <a:xfrm xmlns:a="http://schemas.openxmlformats.org/drawingml/2006/main">
          <a:off x="224118" y="156881"/>
          <a:ext cx="369794" cy="246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PE" sz="1100" b="1" i="0" baseline="0">
              <a:latin typeface="+mn-lt"/>
              <a:ea typeface="+mn-ea"/>
              <a:cs typeface="+mn-cs"/>
            </a:rPr>
            <a:t>S/.</a:t>
          </a:r>
          <a:endParaRPr lang="es-PE"/>
        </a:p>
        <a:p xmlns:a="http://schemas.openxmlformats.org/drawingml/2006/main">
          <a:endParaRPr lang="es-PE"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F38"/>
  <sheetViews>
    <sheetView showGridLines="0" zoomScaleNormal="100" workbookViewId="0">
      <pane xSplit="2" ySplit="5" topLeftCell="C6" activePane="bottomRight" state="frozen"/>
      <selection pane="topRight" activeCell="C1" sqref="C1"/>
      <selection pane="bottomLeft" activeCell="A3" sqref="A3"/>
      <selection pane="bottomRight" activeCell="E7" sqref="E7"/>
    </sheetView>
  </sheetViews>
  <sheetFormatPr baseColWidth="10" defaultRowHeight="15"/>
  <cols>
    <col min="1" max="1" width="5" style="2" customWidth="1"/>
    <col min="2" max="2" width="14.85546875" style="2" customWidth="1"/>
    <col min="3" max="4" width="26.42578125" style="46" customWidth="1"/>
    <col min="5" max="5" width="21.7109375" style="2" customWidth="1"/>
    <col min="6" max="8" width="14.85546875" style="2" customWidth="1"/>
    <col min="9" max="9" width="44.42578125" style="46" customWidth="1"/>
    <col min="10" max="10" width="15.5703125" style="46" customWidth="1"/>
    <col min="11" max="11" width="18.42578125" style="46" customWidth="1"/>
    <col min="12" max="12" width="19.5703125" style="2" customWidth="1"/>
    <col min="13" max="13" width="22.7109375" style="2" customWidth="1"/>
    <col min="14" max="14" width="21.42578125" style="2" customWidth="1"/>
    <col min="15" max="17" width="15.5703125" style="2" customWidth="1"/>
    <col min="18" max="18" width="20.85546875" style="2" customWidth="1"/>
    <col min="19" max="19" width="28.5703125" style="2" customWidth="1"/>
    <col min="20" max="22" width="15.5703125" style="2" customWidth="1"/>
    <col min="23" max="23" width="26" style="2" customWidth="1"/>
    <col min="24" max="24" width="20.7109375" style="2" customWidth="1"/>
    <col min="25" max="25" width="22.140625" style="2" customWidth="1"/>
    <col min="26" max="26" width="22.28515625" style="2" customWidth="1"/>
    <col min="27" max="27" width="35.5703125" style="2" customWidth="1"/>
    <col min="28" max="28" width="122.7109375" style="46" customWidth="1"/>
    <col min="29" max="30" width="89.42578125" style="46" customWidth="1"/>
    <col min="31" max="31" width="101.5703125" style="46" customWidth="1"/>
    <col min="32" max="32" width="23.28515625" style="2" customWidth="1"/>
    <col min="33" max="16384" width="11.42578125" style="1"/>
  </cols>
  <sheetData>
    <row r="1" spans="1:32" ht="42.75" customHeight="1">
      <c r="A1" s="98" t="s">
        <v>487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2" ht="36" customHeight="1">
      <c r="A2" s="97" t="s">
        <v>483</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16.5" customHeight="1" thickBot="1">
      <c r="C3" s="2"/>
      <c r="D3" s="2"/>
      <c r="I3" s="2"/>
      <c r="J3" s="2"/>
      <c r="K3" s="2"/>
      <c r="AC3" s="2"/>
      <c r="AD3" s="2"/>
      <c r="AE3" s="2"/>
    </row>
    <row r="4" spans="1:32" ht="33" customHeight="1" thickBot="1">
      <c r="A4" s="88" t="s">
        <v>5</v>
      </c>
      <c r="B4" s="88" t="s">
        <v>0</v>
      </c>
      <c r="C4" s="88" t="s">
        <v>7</v>
      </c>
      <c r="D4" s="88" t="s">
        <v>478</v>
      </c>
      <c r="E4" s="88" t="s">
        <v>1</v>
      </c>
      <c r="F4" s="92" t="s">
        <v>8</v>
      </c>
      <c r="G4" s="88" t="s">
        <v>21</v>
      </c>
      <c r="H4" s="90" t="s">
        <v>22</v>
      </c>
      <c r="I4" s="88" t="s">
        <v>20</v>
      </c>
      <c r="J4" s="90" t="s">
        <v>479</v>
      </c>
      <c r="K4" s="88" t="s">
        <v>56</v>
      </c>
      <c r="L4" s="90" t="s">
        <v>11</v>
      </c>
      <c r="M4" s="88" t="s">
        <v>44</v>
      </c>
      <c r="N4" s="88" t="s">
        <v>74</v>
      </c>
      <c r="O4" s="94" t="s">
        <v>34</v>
      </c>
      <c r="P4" s="95"/>
      <c r="Q4" s="95"/>
      <c r="R4" s="95"/>
      <c r="S4" s="96"/>
      <c r="T4" s="94" t="s">
        <v>47</v>
      </c>
      <c r="U4" s="95"/>
      <c r="V4" s="95"/>
      <c r="W4" s="96"/>
      <c r="X4" s="92" t="s">
        <v>12</v>
      </c>
      <c r="Y4" s="88" t="s">
        <v>13</v>
      </c>
      <c r="Z4" s="90" t="s">
        <v>14</v>
      </c>
      <c r="AA4" s="88" t="s">
        <v>3</v>
      </c>
      <c r="AB4" s="88" t="s">
        <v>75</v>
      </c>
      <c r="AC4" s="90" t="s">
        <v>76</v>
      </c>
      <c r="AD4" s="88" t="s">
        <v>182</v>
      </c>
      <c r="AE4" s="88" t="s">
        <v>48</v>
      </c>
      <c r="AF4" s="86" t="s">
        <v>4</v>
      </c>
    </row>
    <row r="5" spans="1:32" s="25" customFormat="1" ht="49.5" customHeight="1" thickBot="1">
      <c r="A5" s="89"/>
      <c r="B5" s="89"/>
      <c r="C5" s="89"/>
      <c r="D5" s="89"/>
      <c r="E5" s="89"/>
      <c r="F5" s="93"/>
      <c r="G5" s="89"/>
      <c r="H5" s="91"/>
      <c r="I5" s="89"/>
      <c r="J5" s="91"/>
      <c r="K5" s="89"/>
      <c r="L5" s="91"/>
      <c r="M5" s="89"/>
      <c r="N5" s="89"/>
      <c r="O5" s="53" t="s">
        <v>31</v>
      </c>
      <c r="P5" s="54" t="s">
        <v>32</v>
      </c>
      <c r="Q5" s="55" t="s">
        <v>33</v>
      </c>
      <c r="R5" s="54" t="s">
        <v>35</v>
      </c>
      <c r="S5" s="56" t="s">
        <v>36</v>
      </c>
      <c r="T5" s="57" t="s">
        <v>31</v>
      </c>
      <c r="U5" s="54" t="s">
        <v>32</v>
      </c>
      <c r="V5" s="58" t="s">
        <v>33</v>
      </c>
      <c r="W5" s="54" t="s">
        <v>37</v>
      </c>
      <c r="X5" s="93"/>
      <c r="Y5" s="89"/>
      <c r="Z5" s="91"/>
      <c r="AA5" s="89"/>
      <c r="AB5" s="89"/>
      <c r="AC5" s="91"/>
      <c r="AD5" s="89"/>
      <c r="AE5" s="89"/>
      <c r="AF5" s="87"/>
    </row>
    <row r="6" spans="1:32" s="35" customFormat="1" ht="185.25" customHeight="1">
      <c r="A6" s="49">
        <v>1</v>
      </c>
      <c r="B6" s="49" t="s">
        <v>6</v>
      </c>
      <c r="C6" s="50" t="s">
        <v>17</v>
      </c>
      <c r="D6" s="50" t="s">
        <v>45</v>
      </c>
      <c r="E6" s="51"/>
      <c r="F6" s="51" t="s">
        <v>9</v>
      </c>
      <c r="G6" s="51" t="s">
        <v>30</v>
      </c>
      <c r="H6" s="51"/>
      <c r="I6" s="50" t="s">
        <v>10</v>
      </c>
      <c r="J6" s="50"/>
      <c r="K6" s="50"/>
      <c r="L6" s="51">
        <v>21545</v>
      </c>
      <c r="M6" s="52" t="s">
        <v>127</v>
      </c>
      <c r="N6" s="41">
        <v>40375</v>
      </c>
      <c r="O6" s="51" t="s">
        <v>38</v>
      </c>
      <c r="P6" s="51" t="s">
        <v>39</v>
      </c>
      <c r="Q6" s="51" t="s">
        <v>40</v>
      </c>
      <c r="R6" s="51" t="s">
        <v>41</v>
      </c>
      <c r="S6" s="51" t="s">
        <v>42</v>
      </c>
      <c r="T6" s="51" t="s">
        <v>38</v>
      </c>
      <c r="U6" s="51" t="s">
        <v>39</v>
      </c>
      <c r="V6" s="51" t="s">
        <v>40</v>
      </c>
      <c r="W6" s="51" t="s">
        <v>43</v>
      </c>
      <c r="X6" s="51">
        <v>400</v>
      </c>
      <c r="Y6" s="51" t="s">
        <v>15</v>
      </c>
      <c r="Z6" s="59">
        <v>13107388</v>
      </c>
      <c r="AA6" s="51"/>
      <c r="AB6" s="48" t="s">
        <v>421</v>
      </c>
      <c r="AC6" s="50" t="s">
        <v>77</v>
      </c>
      <c r="AD6" s="48" t="s">
        <v>422</v>
      </c>
      <c r="AE6" s="50" t="s">
        <v>49</v>
      </c>
      <c r="AF6" s="51" t="s">
        <v>16</v>
      </c>
    </row>
    <row r="7" spans="1:32" s="35" customFormat="1" ht="190.5" customHeight="1">
      <c r="A7" s="32">
        <v>2</v>
      </c>
      <c r="B7" s="32" t="s">
        <v>6</v>
      </c>
      <c r="C7" s="47" t="s">
        <v>18</v>
      </c>
      <c r="D7" s="47" t="s">
        <v>50</v>
      </c>
      <c r="E7" s="38"/>
      <c r="F7" s="38" t="s">
        <v>19</v>
      </c>
      <c r="G7" s="38" t="s">
        <v>23</v>
      </c>
      <c r="H7" s="38" t="s">
        <v>24</v>
      </c>
      <c r="I7" s="47" t="s">
        <v>25</v>
      </c>
      <c r="J7" s="47" t="s">
        <v>57</v>
      </c>
      <c r="K7" s="47" t="s">
        <v>58</v>
      </c>
      <c r="L7" s="38">
        <v>21515</v>
      </c>
      <c r="M7" s="40" t="s">
        <v>127</v>
      </c>
      <c r="N7" s="43">
        <v>40715</v>
      </c>
      <c r="O7" s="38" t="s">
        <v>38</v>
      </c>
      <c r="P7" s="38" t="s">
        <v>39</v>
      </c>
      <c r="Q7" s="38" t="s">
        <v>40</v>
      </c>
      <c r="R7" s="38" t="s">
        <v>51</v>
      </c>
      <c r="S7" s="38" t="s">
        <v>52</v>
      </c>
      <c r="T7" s="38" t="s">
        <v>38</v>
      </c>
      <c r="U7" s="38" t="s">
        <v>39</v>
      </c>
      <c r="V7" s="38" t="s">
        <v>40</v>
      </c>
      <c r="W7" s="38" t="s">
        <v>53</v>
      </c>
      <c r="X7" s="38">
        <v>265</v>
      </c>
      <c r="Y7" s="38" t="s">
        <v>15</v>
      </c>
      <c r="Z7" s="42">
        <v>9459529</v>
      </c>
      <c r="AA7" s="38"/>
      <c r="AB7" s="47" t="s">
        <v>419</v>
      </c>
      <c r="AC7" s="47" t="s">
        <v>54</v>
      </c>
      <c r="AD7" s="47" t="s">
        <v>420</v>
      </c>
      <c r="AE7" s="47" t="s">
        <v>55</v>
      </c>
      <c r="AF7" s="38" t="s">
        <v>16</v>
      </c>
    </row>
    <row r="8" spans="1:32" s="35" customFormat="1" ht="114.75">
      <c r="A8" s="32">
        <v>3</v>
      </c>
      <c r="B8" s="32" t="s">
        <v>6</v>
      </c>
      <c r="C8" s="47" t="s">
        <v>26</v>
      </c>
      <c r="D8" s="47" t="s">
        <v>62</v>
      </c>
      <c r="E8" s="38"/>
      <c r="F8" s="38" t="s">
        <v>27</v>
      </c>
      <c r="G8" s="38" t="s">
        <v>28</v>
      </c>
      <c r="H8" s="38"/>
      <c r="I8" s="47" t="s">
        <v>29</v>
      </c>
      <c r="J8" s="47"/>
      <c r="K8" s="47"/>
      <c r="L8" s="38">
        <v>99736</v>
      </c>
      <c r="M8" s="40" t="s">
        <v>127</v>
      </c>
      <c r="N8" s="43">
        <v>39898</v>
      </c>
      <c r="O8" s="38" t="s">
        <v>38</v>
      </c>
      <c r="P8" s="38" t="s">
        <v>39</v>
      </c>
      <c r="Q8" s="38" t="s">
        <v>40</v>
      </c>
      <c r="R8" s="38" t="s">
        <v>59</v>
      </c>
      <c r="S8" s="38" t="s">
        <v>60</v>
      </c>
      <c r="T8" s="38" t="s">
        <v>38</v>
      </c>
      <c r="U8" s="38" t="s">
        <v>39</v>
      </c>
      <c r="V8" s="38" t="s">
        <v>40</v>
      </c>
      <c r="W8" s="38" t="s">
        <v>60</v>
      </c>
      <c r="X8" s="38">
        <v>1005</v>
      </c>
      <c r="Y8" s="38" t="s">
        <v>64</v>
      </c>
      <c r="Z8" s="42">
        <v>56080677</v>
      </c>
      <c r="AA8" s="38"/>
      <c r="AB8" s="47" t="s">
        <v>423</v>
      </c>
      <c r="AC8" s="47" t="s">
        <v>61</v>
      </c>
      <c r="AD8" s="47" t="s">
        <v>424</v>
      </c>
      <c r="AE8" s="47" t="s">
        <v>63</v>
      </c>
      <c r="AF8" s="38" t="s">
        <v>16</v>
      </c>
    </row>
    <row r="9" spans="1:32" s="35" customFormat="1" ht="138" customHeight="1">
      <c r="A9" s="32">
        <v>4</v>
      </c>
      <c r="B9" s="32" t="s">
        <v>6</v>
      </c>
      <c r="C9" s="47" t="s">
        <v>65</v>
      </c>
      <c r="D9" s="47" t="s">
        <v>79</v>
      </c>
      <c r="E9" s="38"/>
      <c r="F9" s="38" t="s">
        <v>27</v>
      </c>
      <c r="G9" s="38" t="s">
        <v>66</v>
      </c>
      <c r="H9" s="38"/>
      <c r="I9" s="47" t="s">
        <v>67</v>
      </c>
      <c r="J9" s="47" t="s">
        <v>80</v>
      </c>
      <c r="K9" s="47"/>
      <c r="L9" s="38">
        <v>21542</v>
      </c>
      <c r="M9" s="40" t="s">
        <v>127</v>
      </c>
      <c r="N9" s="43">
        <v>40184</v>
      </c>
      <c r="O9" s="38" t="s">
        <v>38</v>
      </c>
      <c r="P9" s="38" t="s">
        <v>39</v>
      </c>
      <c r="Q9" s="38" t="s">
        <v>40</v>
      </c>
      <c r="R9" s="38" t="s">
        <v>68</v>
      </c>
      <c r="S9" s="38" t="s">
        <v>69</v>
      </c>
      <c r="T9" s="38" t="s">
        <v>38</v>
      </c>
      <c r="U9" s="38" t="s">
        <v>39</v>
      </c>
      <c r="V9" s="38" t="s">
        <v>40</v>
      </c>
      <c r="W9" s="38" t="s">
        <v>43</v>
      </c>
      <c r="X9" s="38">
        <v>207</v>
      </c>
      <c r="Y9" s="38" t="s">
        <v>15</v>
      </c>
      <c r="Z9" s="42">
        <v>10261139</v>
      </c>
      <c r="AA9" s="38"/>
      <c r="AB9" s="47" t="s">
        <v>78</v>
      </c>
      <c r="AC9" s="47" t="s">
        <v>81</v>
      </c>
      <c r="AD9" s="47" t="s">
        <v>425</v>
      </c>
      <c r="AE9" s="47" t="s">
        <v>82</v>
      </c>
      <c r="AF9" s="38"/>
    </row>
    <row r="10" spans="1:32" s="35" customFormat="1" ht="234" customHeight="1">
      <c r="A10" s="36">
        <v>5</v>
      </c>
      <c r="B10" s="36" t="s">
        <v>72</v>
      </c>
      <c r="C10" s="47" t="s">
        <v>187</v>
      </c>
      <c r="D10" s="47" t="s">
        <v>197</v>
      </c>
      <c r="E10" s="38"/>
      <c r="F10" s="38" t="s">
        <v>173</v>
      </c>
      <c r="G10" s="38" t="s">
        <v>188</v>
      </c>
      <c r="H10" s="38"/>
      <c r="I10" s="47" t="s">
        <v>189</v>
      </c>
      <c r="J10" s="47" t="s">
        <v>198</v>
      </c>
      <c r="K10" s="47"/>
      <c r="L10" s="38">
        <v>152065</v>
      </c>
      <c r="M10" s="40" t="s">
        <v>127</v>
      </c>
      <c r="N10" s="43" t="s">
        <v>191</v>
      </c>
      <c r="O10" s="38" t="s">
        <v>141</v>
      </c>
      <c r="P10" s="38" t="s">
        <v>142</v>
      </c>
      <c r="Q10" s="38" t="s">
        <v>190</v>
      </c>
      <c r="R10" s="38" t="s">
        <v>192</v>
      </c>
      <c r="S10" s="38" t="s">
        <v>193</v>
      </c>
      <c r="T10" s="38" t="s">
        <v>141</v>
      </c>
      <c r="U10" s="38" t="s">
        <v>142</v>
      </c>
      <c r="V10" s="38" t="s">
        <v>193</v>
      </c>
      <c r="W10" s="38" t="s">
        <v>194</v>
      </c>
      <c r="X10" s="38">
        <v>312</v>
      </c>
      <c r="Y10" s="38" t="s">
        <v>98</v>
      </c>
      <c r="Z10" s="42">
        <v>5907918</v>
      </c>
      <c r="AA10" s="38"/>
      <c r="AB10" s="47" t="s">
        <v>195</v>
      </c>
      <c r="AC10" s="47" t="s">
        <v>196</v>
      </c>
      <c r="AD10" s="47" t="s">
        <v>199</v>
      </c>
      <c r="AE10" s="47" t="s">
        <v>200</v>
      </c>
      <c r="AF10" s="38"/>
    </row>
    <row r="11" spans="1:32" s="35" customFormat="1" ht="114" customHeight="1">
      <c r="A11" s="36">
        <v>6</v>
      </c>
      <c r="B11" s="36" t="s">
        <v>72</v>
      </c>
      <c r="C11" s="47" t="s">
        <v>271</v>
      </c>
      <c r="D11" s="47" t="s">
        <v>280</v>
      </c>
      <c r="E11" s="38"/>
      <c r="F11" s="38" t="s">
        <v>158</v>
      </c>
      <c r="G11" s="38" t="s">
        <v>202</v>
      </c>
      <c r="H11" s="38"/>
      <c r="I11" s="47" t="s">
        <v>286</v>
      </c>
      <c r="J11" s="47" t="s">
        <v>284</v>
      </c>
      <c r="K11" s="47"/>
      <c r="L11" s="38">
        <v>176473</v>
      </c>
      <c r="M11" s="40" t="s">
        <v>127</v>
      </c>
      <c r="N11" s="43">
        <v>40639</v>
      </c>
      <c r="O11" s="38" t="s">
        <v>87</v>
      </c>
      <c r="P11" s="38" t="s">
        <v>272</v>
      </c>
      <c r="Q11" s="38" t="s">
        <v>273</v>
      </c>
      <c r="R11" s="38" t="s">
        <v>274</v>
      </c>
      <c r="S11" s="38" t="s">
        <v>275</v>
      </c>
      <c r="T11" s="38" t="s">
        <v>87</v>
      </c>
      <c r="U11" s="38"/>
      <c r="V11" s="38" t="s">
        <v>276</v>
      </c>
      <c r="W11" s="38" t="s">
        <v>277</v>
      </c>
      <c r="X11" s="38">
        <v>510</v>
      </c>
      <c r="Y11" s="38" t="s">
        <v>283</v>
      </c>
      <c r="Z11" s="42">
        <v>7433049</v>
      </c>
      <c r="AA11" s="38"/>
      <c r="AB11" s="47" t="s">
        <v>278</v>
      </c>
      <c r="AC11" s="47" t="s">
        <v>279</v>
      </c>
      <c r="AD11" s="47" t="s">
        <v>281</v>
      </c>
      <c r="AE11" s="47" t="s">
        <v>282</v>
      </c>
      <c r="AF11" s="38"/>
    </row>
    <row r="12" spans="1:32" s="35" customFormat="1" ht="125.25" customHeight="1">
      <c r="A12" s="36">
        <v>7</v>
      </c>
      <c r="B12" s="36" t="s">
        <v>72</v>
      </c>
      <c r="C12" s="47" t="s">
        <v>285</v>
      </c>
      <c r="D12" s="47" t="s">
        <v>292</v>
      </c>
      <c r="E12" s="38"/>
      <c r="F12" s="38" t="s">
        <v>158</v>
      </c>
      <c r="G12" s="38" t="s">
        <v>202</v>
      </c>
      <c r="H12" s="38"/>
      <c r="I12" s="47" t="s">
        <v>287</v>
      </c>
      <c r="J12" s="47" t="s">
        <v>293</v>
      </c>
      <c r="K12" s="47"/>
      <c r="L12" s="38">
        <v>176578</v>
      </c>
      <c r="M12" s="40" t="s">
        <v>127</v>
      </c>
      <c r="N12" s="43">
        <v>40669</v>
      </c>
      <c r="O12" s="38" t="s">
        <v>87</v>
      </c>
      <c r="P12" s="38" t="s">
        <v>272</v>
      </c>
      <c r="Q12" s="38" t="s">
        <v>273</v>
      </c>
      <c r="R12" s="38" t="s">
        <v>274</v>
      </c>
      <c r="S12" s="38" t="s">
        <v>275</v>
      </c>
      <c r="T12" s="38" t="s">
        <v>87</v>
      </c>
      <c r="U12" s="38"/>
      <c r="V12" s="38" t="s">
        <v>288</v>
      </c>
      <c r="W12" s="38" t="s">
        <v>277</v>
      </c>
      <c r="X12" s="38">
        <v>1282</v>
      </c>
      <c r="Y12" s="38" t="s">
        <v>283</v>
      </c>
      <c r="Z12" s="42">
        <v>6368436</v>
      </c>
      <c r="AA12" s="38"/>
      <c r="AB12" s="47" t="s">
        <v>289</v>
      </c>
      <c r="AC12" s="47" t="s">
        <v>291</v>
      </c>
      <c r="AD12" s="47" t="s">
        <v>294</v>
      </c>
      <c r="AE12" s="47" t="s">
        <v>295</v>
      </c>
      <c r="AF12" s="38"/>
    </row>
    <row r="13" spans="1:32" s="35" customFormat="1" ht="180" customHeight="1">
      <c r="A13" s="36">
        <v>8</v>
      </c>
      <c r="B13" s="36" t="s">
        <v>72</v>
      </c>
      <c r="C13" s="47" t="s">
        <v>395</v>
      </c>
      <c r="D13" s="47" t="s">
        <v>403</v>
      </c>
      <c r="E13" s="38"/>
      <c r="F13" s="38" t="s">
        <v>158</v>
      </c>
      <c r="G13" s="38" t="s">
        <v>202</v>
      </c>
      <c r="H13" s="38"/>
      <c r="I13" s="47" t="s">
        <v>396</v>
      </c>
      <c r="J13" s="47"/>
      <c r="K13" s="47"/>
      <c r="L13" s="38">
        <v>131502</v>
      </c>
      <c r="M13" s="40" t="s">
        <v>127</v>
      </c>
      <c r="N13" s="43">
        <v>40164</v>
      </c>
      <c r="O13" s="38" t="s">
        <v>141</v>
      </c>
      <c r="P13" s="38" t="s">
        <v>142</v>
      </c>
      <c r="Q13" s="38" t="s">
        <v>161</v>
      </c>
      <c r="R13" s="38" t="s">
        <v>397</v>
      </c>
      <c r="S13" s="38" t="s">
        <v>398</v>
      </c>
      <c r="T13" s="38" t="s">
        <v>141</v>
      </c>
      <c r="U13" s="38" t="s">
        <v>142</v>
      </c>
      <c r="V13" s="38" t="s">
        <v>165</v>
      </c>
      <c r="W13" s="38" t="s">
        <v>399</v>
      </c>
      <c r="X13" s="38">
        <v>140</v>
      </c>
      <c r="Y13" s="38" t="s">
        <v>262</v>
      </c>
      <c r="Z13" s="42">
        <v>1478434</v>
      </c>
      <c r="AA13" s="38"/>
      <c r="AB13" s="47" t="s">
        <v>400</v>
      </c>
      <c r="AC13" s="47" t="s">
        <v>402</v>
      </c>
      <c r="AD13" s="47" t="s">
        <v>404</v>
      </c>
      <c r="AE13" s="47" t="s">
        <v>405</v>
      </c>
      <c r="AF13" s="38"/>
    </row>
    <row r="14" spans="1:32" s="35" customFormat="1" ht="168" customHeight="1">
      <c r="A14" s="36">
        <v>11</v>
      </c>
      <c r="B14" s="36" t="s">
        <v>72</v>
      </c>
      <c r="C14" s="47" t="s">
        <v>306</v>
      </c>
      <c r="D14" s="47" t="s">
        <v>319</v>
      </c>
      <c r="E14" s="38"/>
      <c r="F14" s="38" t="s">
        <v>307</v>
      </c>
      <c r="G14" s="38" t="s">
        <v>308</v>
      </c>
      <c r="H14" s="39"/>
      <c r="I14" s="47" t="s">
        <v>309</v>
      </c>
      <c r="J14" s="47" t="s">
        <v>320</v>
      </c>
      <c r="K14" s="47"/>
      <c r="L14" s="38">
        <v>161214</v>
      </c>
      <c r="M14" s="38" t="s">
        <v>127</v>
      </c>
      <c r="N14" s="43">
        <v>40402</v>
      </c>
      <c r="O14" s="38" t="s">
        <v>310</v>
      </c>
      <c r="P14" s="38" t="s">
        <v>311</v>
      </c>
      <c r="Q14" s="38" t="s">
        <v>312</v>
      </c>
      <c r="R14" s="38" t="s">
        <v>313</v>
      </c>
      <c r="S14" s="38" t="s">
        <v>314</v>
      </c>
      <c r="T14" s="38" t="s">
        <v>310</v>
      </c>
      <c r="U14" s="39"/>
      <c r="V14" s="38" t="s">
        <v>311</v>
      </c>
      <c r="W14" s="38" t="s">
        <v>315</v>
      </c>
      <c r="X14" s="38">
        <v>839</v>
      </c>
      <c r="Y14" s="38" t="s">
        <v>283</v>
      </c>
      <c r="Z14" s="42">
        <v>4798297</v>
      </c>
      <c r="AA14" s="38"/>
      <c r="AB14" s="47" t="s">
        <v>316</v>
      </c>
      <c r="AC14" s="47" t="s">
        <v>318</v>
      </c>
      <c r="AD14" s="47" t="s">
        <v>321</v>
      </c>
      <c r="AE14" s="47" t="s">
        <v>322</v>
      </c>
      <c r="AF14" s="38"/>
    </row>
    <row r="15" spans="1:32" s="35" customFormat="1" ht="120" customHeight="1">
      <c r="A15" s="36">
        <v>12</v>
      </c>
      <c r="B15" s="36" t="s">
        <v>72</v>
      </c>
      <c r="C15" s="47" t="s">
        <v>334</v>
      </c>
      <c r="D15" s="47" t="s">
        <v>340</v>
      </c>
      <c r="E15" s="38"/>
      <c r="F15" s="38" t="s">
        <v>307</v>
      </c>
      <c r="G15" s="38" t="s">
        <v>308</v>
      </c>
      <c r="H15" s="38"/>
      <c r="I15" s="47" t="s">
        <v>344</v>
      </c>
      <c r="J15" s="47" t="s">
        <v>341</v>
      </c>
      <c r="K15" s="47"/>
      <c r="L15" s="38">
        <v>161364</v>
      </c>
      <c r="M15" s="38" t="s">
        <v>127</v>
      </c>
      <c r="N15" s="43">
        <v>40403</v>
      </c>
      <c r="O15" s="38" t="s">
        <v>310</v>
      </c>
      <c r="P15" s="38" t="s">
        <v>311</v>
      </c>
      <c r="Q15" s="38" t="s">
        <v>312</v>
      </c>
      <c r="R15" s="38" t="s">
        <v>313</v>
      </c>
      <c r="S15" s="38" t="s">
        <v>314</v>
      </c>
      <c r="T15" s="38" t="s">
        <v>310</v>
      </c>
      <c r="U15" s="38"/>
      <c r="V15" s="38" t="s">
        <v>335</v>
      </c>
      <c r="W15" s="38" t="s">
        <v>336</v>
      </c>
      <c r="X15" s="38">
        <v>336</v>
      </c>
      <c r="Y15" s="38" t="s">
        <v>283</v>
      </c>
      <c r="Z15" s="42">
        <v>3300408</v>
      </c>
      <c r="AA15" s="38"/>
      <c r="AB15" s="47" t="s">
        <v>337</v>
      </c>
      <c r="AC15" s="47" t="s">
        <v>339</v>
      </c>
      <c r="AD15" s="47" t="s">
        <v>342</v>
      </c>
      <c r="AE15" s="47" t="s">
        <v>343</v>
      </c>
      <c r="AF15" s="38"/>
    </row>
    <row r="16" spans="1:32" s="35" customFormat="1" ht="369.75" customHeight="1">
      <c r="A16" s="36">
        <v>18</v>
      </c>
      <c r="B16" s="36" t="s">
        <v>72</v>
      </c>
      <c r="C16" s="47" t="s">
        <v>172</v>
      </c>
      <c r="D16" s="47" t="s">
        <v>181</v>
      </c>
      <c r="E16" s="38"/>
      <c r="F16" s="38" t="s">
        <v>173</v>
      </c>
      <c r="G16" s="38" t="s">
        <v>173</v>
      </c>
      <c r="H16" s="38"/>
      <c r="I16" s="47" t="s">
        <v>174</v>
      </c>
      <c r="J16" s="47" t="s">
        <v>186</v>
      </c>
      <c r="K16" s="47"/>
      <c r="L16" s="38">
        <v>104366</v>
      </c>
      <c r="M16" s="38" t="s">
        <v>126</v>
      </c>
      <c r="N16" s="43">
        <v>39801</v>
      </c>
      <c r="O16" s="38" t="s">
        <v>141</v>
      </c>
      <c r="P16" s="38" t="s">
        <v>142</v>
      </c>
      <c r="Q16" s="38" t="s">
        <v>161</v>
      </c>
      <c r="R16" s="38" t="s">
        <v>175</v>
      </c>
      <c r="S16" s="38" t="s">
        <v>176</v>
      </c>
      <c r="T16" s="38" t="s">
        <v>141</v>
      </c>
      <c r="U16" s="38" t="s">
        <v>142</v>
      </c>
      <c r="V16" s="38" t="s">
        <v>165</v>
      </c>
      <c r="W16" s="38" t="s">
        <v>177</v>
      </c>
      <c r="X16" s="38">
        <v>200</v>
      </c>
      <c r="Y16" s="38" t="s">
        <v>185</v>
      </c>
      <c r="Z16" s="42">
        <v>5994256</v>
      </c>
      <c r="AA16" s="38"/>
      <c r="AB16" s="47" t="s">
        <v>178</v>
      </c>
      <c r="AC16" s="47" t="s">
        <v>180</v>
      </c>
      <c r="AD16" s="47" t="s">
        <v>183</v>
      </c>
      <c r="AE16" s="47" t="s">
        <v>184</v>
      </c>
      <c r="AF16" s="38"/>
    </row>
    <row r="17" spans="1:32" s="48" customFormat="1" ht="408.75" customHeight="1">
      <c r="A17" s="60">
        <v>19</v>
      </c>
      <c r="B17" s="60" t="s">
        <v>72</v>
      </c>
      <c r="C17" s="47" t="s">
        <v>201</v>
      </c>
      <c r="D17" s="47" t="s">
        <v>209</v>
      </c>
      <c r="E17" s="47"/>
      <c r="F17" s="47" t="s">
        <v>158</v>
      </c>
      <c r="G17" s="47" t="s">
        <v>202</v>
      </c>
      <c r="H17" s="47"/>
      <c r="I17" s="47"/>
      <c r="J17" s="47"/>
      <c r="K17" s="47"/>
      <c r="L17" s="63">
        <v>57714</v>
      </c>
      <c r="M17" s="47" t="s">
        <v>126</v>
      </c>
      <c r="N17" s="61">
        <v>39296</v>
      </c>
      <c r="O17" s="47" t="s">
        <v>104</v>
      </c>
      <c r="P17" s="47" t="s">
        <v>105</v>
      </c>
      <c r="Q17" s="47" t="s">
        <v>203</v>
      </c>
      <c r="R17" s="47" t="s">
        <v>204</v>
      </c>
      <c r="S17" s="47" t="s">
        <v>205</v>
      </c>
      <c r="T17" s="47" t="s">
        <v>104</v>
      </c>
      <c r="U17" s="47" t="s">
        <v>105</v>
      </c>
      <c r="V17" s="47" t="s">
        <v>203</v>
      </c>
      <c r="W17" s="47" t="s">
        <v>205</v>
      </c>
      <c r="X17" s="47">
        <v>168</v>
      </c>
      <c r="Y17" s="47" t="s">
        <v>212</v>
      </c>
      <c r="Z17" s="62">
        <v>357015</v>
      </c>
      <c r="AA17" s="47"/>
      <c r="AB17" s="47" t="s">
        <v>480</v>
      </c>
      <c r="AC17" s="47" t="s">
        <v>208</v>
      </c>
      <c r="AD17" s="47" t="s">
        <v>210</v>
      </c>
      <c r="AE17" s="47" t="s">
        <v>481</v>
      </c>
      <c r="AF17" s="47"/>
    </row>
    <row r="18" spans="1:32" s="35" customFormat="1" ht="133.5" customHeight="1">
      <c r="A18" s="36">
        <v>20</v>
      </c>
      <c r="B18" s="36" t="s">
        <v>72</v>
      </c>
      <c r="C18" s="47" t="s">
        <v>296</v>
      </c>
      <c r="D18" s="47" t="s">
        <v>302</v>
      </c>
      <c r="E18" s="38"/>
      <c r="F18" s="38" t="s">
        <v>158</v>
      </c>
      <c r="G18" s="38" t="s">
        <v>202</v>
      </c>
      <c r="H18" s="38"/>
      <c r="I18" s="47" t="s">
        <v>297</v>
      </c>
      <c r="J18" s="47" t="s">
        <v>303</v>
      </c>
      <c r="K18" s="47"/>
      <c r="L18" s="38">
        <v>177478</v>
      </c>
      <c r="M18" s="38" t="s">
        <v>126</v>
      </c>
      <c r="N18" s="43">
        <v>40669</v>
      </c>
      <c r="O18" s="38" t="s">
        <v>87</v>
      </c>
      <c r="P18" s="38" t="s">
        <v>241</v>
      </c>
      <c r="Q18" s="38" t="s">
        <v>242</v>
      </c>
      <c r="R18" s="38" t="s">
        <v>274</v>
      </c>
      <c r="S18" s="38" t="s">
        <v>298</v>
      </c>
      <c r="T18" s="38" t="s">
        <v>87</v>
      </c>
      <c r="U18" s="38"/>
      <c r="V18" s="38" t="s">
        <v>276</v>
      </c>
      <c r="W18" s="38" t="s">
        <v>288</v>
      </c>
      <c r="X18" s="38">
        <v>415</v>
      </c>
      <c r="Y18" s="38" t="s">
        <v>283</v>
      </c>
      <c r="Z18" s="42">
        <v>4792831</v>
      </c>
      <c r="AA18" s="38"/>
      <c r="AB18" s="47" t="s">
        <v>299</v>
      </c>
      <c r="AC18" s="47" t="s">
        <v>301</v>
      </c>
      <c r="AD18" s="47" t="s">
        <v>304</v>
      </c>
      <c r="AE18" s="47" t="s">
        <v>305</v>
      </c>
      <c r="AF18" s="38"/>
    </row>
    <row r="19" spans="1:32" s="35" customFormat="1" ht="162.75" customHeight="1">
      <c r="A19" s="36">
        <v>21</v>
      </c>
      <c r="B19" s="36" t="s">
        <v>72</v>
      </c>
      <c r="C19" s="47" t="s">
        <v>323</v>
      </c>
      <c r="D19" s="47" t="s">
        <v>328</v>
      </c>
      <c r="E19" s="38"/>
      <c r="F19" s="38" t="s">
        <v>158</v>
      </c>
      <c r="G19" s="38" t="s">
        <v>202</v>
      </c>
      <c r="H19" s="38"/>
      <c r="I19" s="47" t="s">
        <v>324</v>
      </c>
      <c r="J19" s="47" t="s">
        <v>329</v>
      </c>
      <c r="K19" s="47"/>
      <c r="L19" s="38">
        <v>178225</v>
      </c>
      <c r="M19" s="38" t="s">
        <v>126</v>
      </c>
      <c r="N19" s="43">
        <v>40668</v>
      </c>
      <c r="O19" s="38" t="s">
        <v>87</v>
      </c>
      <c r="P19" s="38" t="s">
        <v>272</v>
      </c>
      <c r="Q19" s="38" t="s">
        <v>325</v>
      </c>
      <c r="R19" s="38" t="s">
        <v>274</v>
      </c>
      <c r="S19" s="38" t="s">
        <v>298</v>
      </c>
      <c r="T19" s="38" t="s">
        <v>87</v>
      </c>
      <c r="U19" s="38"/>
      <c r="V19" s="38" t="s">
        <v>276</v>
      </c>
      <c r="W19" s="38" t="s">
        <v>288</v>
      </c>
      <c r="X19" s="38">
        <v>1301</v>
      </c>
      <c r="Y19" s="38" t="s">
        <v>333</v>
      </c>
      <c r="Z19" s="42">
        <v>2139115</v>
      </c>
      <c r="AA19" s="38"/>
      <c r="AB19" s="47" t="s">
        <v>331</v>
      </c>
      <c r="AC19" s="47" t="s">
        <v>327</v>
      </c>
      <c r="AD19" s="47" t="s">
        <v>330</v>
      </c>
      <c r="AE19" s="47" t="s">
        <v>332</v>
      </c>
      <c r="AF19" s="38"/>
    </row>
    <row r="20" spans="1:32" s="35" customFormat="1" ht="408" customHeight="1">
      <c r="A20" s="36">
        <v>22</v>
      </c>
      <c r="B20" s="36" t="s">
        <v>72</v>
      </c>
      <c r="C20" s="47" t="s">
        <v>359</v>
      </c>
      <c r="D20" s="47" t="s">
        <v>368</v>
      </c>
      <c r="E20" s="38"/>
      <c r="F20" s="38" t="s">
        <v>173</v>
      </c>
      <c r="G20" s="38" t="s">
        <v>173</v>
      </c>
      <c r="H20" s="38"/>
      <c r="I20" s="47"/>
      <c r="J20" s="47"/>
      <c r="K20" s="47"/>
      <c r="L20" s="64">
        <v>81835</v>
      </c>
      <c r="M20" s="38" t="s">
        <v>126</v>
      </c>
      <c r="N20" s="43">
        <v>39553</v>
      </c>
      <c r="O20" s="38" t="s">
        <v>360</v>
      </c>
      <c r="P20" s="38" t="s">
        <v>105</v>
      </c>
      <c r="Q20" s="38" t="s">
        <v>106</v>
      </c>
      <c r="R20" s="38" t="s">
        <v>361</v>
      </c>
      <c r="S20" s="38" t="s">
        <v>362</v>
      </c>
      <c r="T20" s="38" t="s">
        <v>360</v>
      </c>
      <c r="U20" s="38" t="s">
        <v>363</v>
      </c>
      <c r="V20" s="38" t="s">
        <v>364</v>
      </c>
      <c r="W20" s="38" t="s">
        <v>362</v>
      </c>
      <c r="X20" s="38">
        <v>300</v>
      </c>
      <c r="Y20" s="38" t="s">
        <v>114</v>
      </c>
      <c r="Z20" s="42">
        <v>122288</v>
      </c>
      <c r="AA20" s="38"/>
      <c r="AB20" s="47" t="s">
        <v>365</v>
      </c>
      <c r="AC20" s="47" t="s">
        <v>367</v>
      </c>
      <c r="AD20" s="47" t="s">
        <v>369</v>
      </c>
      <c r="AE20" s="47" t="s">
        <v>370</v>
      </c>
      <c r="AF20" s="38"/>
    </row>
    <row r="21" spans="1:32" s="35" customFormat="1" ht="249" customHeight="1">
      <c r="A21" s="36">
        <v>27</v>
      </c>
      <c r="B21" s="36" t="s">
        <v>72</v>
      </c>
      <c r="C21" s="47" t="s">
        <v>140</v>
      </c>
      <c r="D21" s="47" t="s">
        <v>153</v>
      </c>
      <c r="E21" s="38"/>
      <c r="F21" s="38" t="s">
        <v>148</v>
      </c>
      <c r="G21" s="38" t="s">
        <v>149</v>
      </c>
      <c r="H21" s="38"/>
      <c r="I21" s="47" t="s">
        <v>150</v>
      </c>
      <c r="J21" s="47"/>
      <c r="K21" s="47"/>
      <c r="L21" s="38">
        <v>779</v>
      </c>
      <c r="M21" s="38" t="s">
        <v>139</v>
      </c>
      <c r="N21" s="43">
        <v>38535</v>
      </c>
      <c r="O21" s="38" t="s">
        <v>141</v>
      </c>
      <c r="P21" s="38" t="s">
        <v>142</v>
      </c>
      <c r="Q21" s="38" t="s">
        <v>143</v>
      </c>
      <c r="R21" s="38" t="s">
        <v>144</v>
      </c>
      <c r="S21" s="38" t="s">
        <v>145</v>
      </c>
      <c r="T21" s="38" t="s">
        <v>141</v>
      </c>
      <c r="U21" s="38" t="s">
        <v>142</v>
      </c>
      <c r="V21" s="38" t="s">
        <v>143</v>
      </c>
      <c r="W21" s="38" t="s">
        <v>146</v>
      </c>
      <c r="X21" s="44">
        <v>1841</v>
      </c>
      <c r="Y21" s="38" t="s">
        <v>15</v>
      </c>
      <c r="Z21" s="42">
        <v>33533210</v>
      </c>
      <c r="AA21" s="38"/>
      <c r="AB21" s="47" t="s">
        <v>147</v>
      </c>
      <c r="AC21" s="47" t="s">
        <v>152</v>
      </c>
      <c r="AD21" s="47" t="s">
        <v>430</v>
      </c>
      <c r="AE21" s="47" t="s">
        <v>154</v>
      </c>
      <c r="AF21" s="38"/>
    </row>
    <row r="22" spans="1:32" s="35" customFormat="1" ht="158.25" customHeight="1">
      <c r="A22" s="36">
        <v>28</v>
      </c>
      <c r="B22" s="36" t="s">
        <v>72</v>
      </c>
      <c r="C22" s="47" t="s">
        <v>157</v>
      </c>
      <c r="D22" s="47" t="s">
        <v>168</v>
      </c>
      <c r="E22" s="38"/>
      <c r="F22" s="38" t="s">
        <v>158</v>
      </c>
      <c r="G22" s="38" t="s">
        <v>159</v>
      </c>
      <c r="H22" s="39"/>
      <c r="I22" s="47" t="s">
        <v>160</v>
      </c>
      <c r="J22" s="47" t="s">
        <v>170</v>
      </c>
      <c r="K22" s="47"/>
      <c r="L22" s="38">
        <v>85353</v>
      </c>
      <c r="M22" s="38" t="s">
        <v>155</v>
      </c>
      <c r="N22" s="38" t="s">
        <v>156</v>
      </c>
      <c r="O22" s="38" t="s">
        <v>141</v>
      </c>
      <c r="P22" s="38" t="s">
        <v>142</v>
      </c>
      <c r="Q22" s="38" t="s">
        <v>161</v>
      </c>
      <c r="R22" s="38" t="s">
        <v>162</v>
      </c>
      <c r="S22" s="38" t="s">
        <v>163</v>
      </c>
      <c r="T22" s="38" t="s">
        <v>141</v>
      </c>
      <c r="U22" s="38" t="s">
        <v>142</v>
      </c>
      <c r="V22" s="38" t="s">
        <v>165</v>
      </c>
      <c r="W22" s="38" t="s">
        <v>164</v>
      </c>
      <c r="X22" s="38">
        <v>160</v>
      </c>
      <c r="Y22" s="38" t="s">
        <v>98</v>
      </c>
      <c r="Z22" s="42">
        <v>5947751</v>
      </c>
      <c r="AA22" s="38"/>
      <c r="AB22" s="47" t="s">
        <v>166</v>
      </c>
      <c r="AC22" s="47" t="s">
        <v>167</v>
      </c>
      <c r="AD22" s="47" t="s">
        <v>431</v>
      </c>
      <c r="AE22" s="47" t="s">
        <v>171</v>
      </c>
      <c r="AF22" s="38"/>
    </row>
    <row r="23" spans="1:32" s="35" customFormat="1" ht="216" customHeight="1">
      <c r="A23" s="65">
        <v>9</v>
      </c>
      <c r="B23" s="65" t="s">
        <v>73</v>
      </c>
      <c r="C23" s="47" t="s">
        <v>406</v>
      </c>
      <c r="D23" s="47" t="s">
        <v>406</v>
      </c>
      <c r="E23" s="38"/>
      <c r="F23" s="38" t="s">
        <v>407</v>
      </c>
      <c r="G23" s="38" t="s">
        <v>408</v>
      </c>
      <c r="H23" s="38"/>
      <c r="I23" s="47"/>
      <c r="J23" s="47"/>
      <c r="K23" s="47"/>
      <c r="L23" s="38">
        <v>158272</v>
      </c>
      <c r="M23" s="40" t="s">
        <v>127</v>
      </c>
      <c r="N23" s="43">
        <v>40367</v>
      </c>
      <c r="O23" s="38" t="s">
        <v>141</v>
      </c>
      <c r="P23" s="38" t="s">
        <v>409</v>
      </c>
      <c r="Q23" s="38" t="s">
        <v>410</v>
      </c>
      <c r="R23" s="38" t="s">
        <v>411</v>
      </c>
      <c r="S23" s="38" t="s">
        <v>412</v>
      </c>
      <c r="T23" s="38" t="s">
        <v>141</v>
      </c>
      <c r="U23" s="38" t="s">
        <v>409</v>
      </c>
      <c r="V23" s="38" t="s">
        <v>413</v>
      </c>
      <c r="W23" s="38" t="s">
        <v>414</v>
      </c>
      <c r="X23" s="38">
        <v>455</v>
      </c>
      <c r="Y23" s="38" t="s">
        <v>98</v>
      </c>
      <c r="Z23" s="42">
        <v>5935930</v>
      </c>
      <c r="AA23" s="38"/>
      <c r="AB23" s="47" t="s">
        <v>415</v>
      </c>
      <c r="AC23" s="47" t="s">
        <v>417</v>
      </c>
      <c r="AD23" s="47" t="s">
        <v>406</v>
      </c>
      <c r="AE23" s="47" t="s">
        <v>418</v>
      </c>
      <c r="AF23" s="38"/>
    </row>
    <row r="24" spans="1:32" s="35" customFormat="1" ht="195.75" customHeight="1">
      <c r="A24" s="32">
        <v>10</v>
      </c>
      <c r="B24" s="32" t="s">
        <v>70</v>
      </c>
      <c r="C24" s="47" t="s">
        <v>128</v>
      </c>
      <c r="D24" s="47" t="s">
        <v>136</v>
      </c>
      <c r="E24" s="38"/>
      <c r="F24" s="38" t="s">
        <v>84</v>
      </c>
      <c r="G24" s="38" t="s">
        <v>85</v>
      </c>
      <c r="H24" s="38"/>
      <c r="I24" s="47" t="s">
        <v>129</v>
      </c>
      <c r="J24" s="47" t="s">
        <v>137</v>
      </c>
      <c r="K24" s="47"/>
      <c r="L24" s="38">
        <v>17341</v>
      </c>
      <c r="M24" s="38" t="s">
        <v>127</v>
      </c>
      <c r="N24" s="43">
        <v>40029</v>
      </c>
      <c r="O24" s="38" t="s">
        <v>104</v>
      </c>
      <c r="P24" s="38" t="s">
        <v>105</v>
      </c>
      <c r="Q24" s="38" t="s">
        <v>130</v>
      </c>
      <c r="R24" s="38" t="s">
        <v>131</v>
      </c>
      <c r="S24" s="38" t="s">
        <v>132</v>
      </c>
      <c r="T24" s="38" t="s">
        <v>104</v>
      </c>
      <c r="U24" s="38" t="s">
        <v>105</v>
      </c>
      <c r="V24" s="38" t="s">
        <v>130</v>
      </c>
      <c r="W24" s="38" t="s">
        <v>132</v>
      </c>
      <c r="X24" s="38">
        <v>2000</v>
      </c>
      <c r="Y24" s="38" t="s">
        <v>98</v>
      </c>
      <c r="Z24" s="42">
        <v>6205238</v>
      </c>
      <c r="AA24" s="38"/>
      <c r="AB24" s="47" t="s">
        <v>133</v>
      </c>
      <c r="AC24" s="47" t="s">
        <v>135</v>
      </c>
      <c r="AD24" s="47" t="s">
        <v>426</v>
      </c>
      <c r="AE24" s="47" t="s">
        <v>138</v>
      </c>
      <c r="AF24" s="38"/>
    </row>
    <row r="25" spans="1:32" s="35" customFormat="1" ht="205.5" customHeight="1">
      <c r="A25" s="32">
        <v>13</v>
      </c>
      <c r="B25" s="32" t="s">
        <v>70</v>
      </c>
      <c r="C25" s="47" t="s">
        <v>96</v>
      </c>
      <c r="D25" s="47" t="s">
        <v>83</v>
      </c>
      <c r="E25" s="38"/>
      <c r="F25" s="38" t="s">
        <v>84</v>
      </c>
      <c r="G25" s="38" t="s">
        <v>85</v>
      </c>
      <c r="H25" s="38"/>
      <c r="I25" s="47" t="s">
        <v>86</v>
      </c>
      <c r="J25" s="47" t="s">
        <v>99</v>
      </c>
      <c r="K25" s="47"/>
      <c r="L25" s="38">
        <v>175362</v>
      </c>
      <c r="M25" s="38" t="s">
        <v>126</v>
      </c>
      <c r="N25" s="43">
        <v>40657</v>
      </c>
      <c r="O25" s="38" t="s">
        <v>87</v>
      </c>
      <c r="P25" s="38" t="s">
        <v>88</v>
      </c>
      <c r="Q25" s="38" t="s">
        <v>89</v>
      </c>
      <c r="R25" s="38" t="s">
        <v>90</v>
      </c>
      <c r="S25" s="38" t="s">
        <v>91</v>
      </c>
      <c r="T25" s="38" t="s">
        <v>87</v>
      </c>
      <c r="U25" s="38" t="s">
        <v>88</v>
      </c>
      <c r="V25" s="38" t="s">
        <v>89</v>
      </c>
      <c r="W25" s="38" t="s">
        <v>92</v>
      </c>
      <c r="X25" s="38">
        <v>400</v>
      </c>
      <c r="Y25" s="38" t="s">
        <v>98</v>
      </c>
      <c r="Z25" s="42">
        <v>3991550</v>
      </c>
      <c r="AA25" s="38"/>
      <c r="AB25" s="47" t="s">
        <v>93</v>
      </c>
      <c r="AC25" s="47" t="s">
        <v>95</v>
      </c>
      <c r="AD25" s="47" t="s">
        <v>427</v>
      </c>
      <c r="AE25" s="47" t="s">
        <v>97</v>
      </c>
      <c r="AF25" s="38"/>
    </row>
    <row r="26" spans="1:32" s="35" customFormat="1" ht="76.5">
      <c r="A26" s="32">
        <v>14</v>
      </c>
      <c r="B26" s="32" t="s">
        <v>70</v>
      </c>
      <c r="C26" s="47" t="s">
        <v>213</v>
      </c>
      <c r="D26" s="47" t="s">
        <v>221</v>
      </c>
      <c r="E26" s="38"/>
      <c r="F26" s="38" t="s">
        <v>214</v>
      </c>
      <c r="G26" s="38" t="s">
        <v>215</v>
      </c>
      <c r="H26" s="38"/>
      <c r="I26" s="47" t="s">
        <v>216</v>
      </c>
      <c r="J26" s="47" t="s">
        <v>186</v>
      </c>
      <c r="K26" s="47"/>
      <c r="L26" s="38">
        <v>7736</v>
      </c>
      <c r="M26" s="38" t="s">
        <v>126</v>
      </c>
      <c r="N26" s="43">
        <v>38331</v>
      </c>
      <c r="O26" s="38" t="s">
        <v>141</v>
      </c>
      <c r="P26" s="38" t="s">
        <v>217</v>
      </c>
      <c r="Q26" s="38" t="s">
        <v>218</v>
      </c>
      <c r="R26" s="38"/>
      <c r="S26" s="38" t="s">
        <v>219</v>
      </c>
      <c r="T26" s="38" t="s">
        <v>141</v>
      </c>
      <c r="U26" s="38" t="s">
        <v>217</v>
      </c>
      <c r="V26" s="38" t="s">
        <v>220</v>
      </c>
      <c r="W26" s="38" t="s">
        <v>219</v>
      </c>
      <c r="X26" s="38">
        <v>400</v>
      </c>
      <c r="Y26" s="38"/>
      <c r="Z26" s="42">
        <v>3514458</v>
      </c>
      <c r="AA26" s="38"/>
      <c r="AB26" s="47" t="s">
        <v>222</v>
      </c>
      <c r="AC26" s="47" t="s">
        <v>223</v>
      </c>
      <c r="AD26" s="47" t="s">
        <v>224</v>
      </c>
      <c r="AE26" s="47" t="s">
        <v>225</v>
      </c>
      <c r="AF26" s="38"/>
    </row>
    <row r="27" spans="1:32" s="35" customFormat="1" ht="91.5" customHeight="1">
      <c r="A27" s="32">
        <v>15</v>
      </c>
      <c r="B27" s="32" t="s">
        <v>70</v>
      </c>
      <c r="C27" s="47" t="s">
        <v>226</v>
      </c>
      <c r="D27" s="47" t="s">
        <v>236</v>
      </c>
      <c r="E27" s="38"/>
      <c r="F27" s="38" t="s">
        <v>214</v>
      </c>
      <c r="G27" s="38" t="s">
        <v>227</v>
      </c>
      <c r="H27" s="38"/>
      <c r="I27" s="47"/>
      <c r="J27" s="47"/>
      <c r="K27" s="47"/>
      <c r="L27" s="38">
        <v>171231</v>
      </c>
      <c r="M27" s="38" t="s">
        <v>126</v>
      </c>
      <c r="N27" s="43">
        <v>40527</v>
      </c>
      <c r="O27" s="38" t="s">
        <v>87</v>
      </c>
      <c r="P27" s="38" t="s">
        <v>228</v>
      </c>
      <c r="Q27" s="38" t="s">
        <v>229</v>
      </c>
      <c r="R27" s="38" t="s">
        <v>230</v>
      </c>
      <c r="S27" s="38" t="s">
        <v>231</v>
      </c>
      <c r="T27" s="38" t="s">
        <v>87</v>
      </c>
      <c r="U27" s="38"/>
      <c r="V27" s="38" t="s">
        <v>228</v>
      </c>
      <c r="W27" s="38" t="s">
        <v>232</v>
      </c>
      <c r="X27" s="44">
        <v>6800</v>
      </c>
      <c r="Y27" s="38" t="s">
        <v>98</v>
      </c>
      <c r="Z27" s="42">
        <v>1532484</v>
      </c>
      <c r="AA27" s="38"/>
      <c r="AB27" s="47" t="s">
        <v>233</v>
      </c>
      <c r="AC27" s="47" t="s">
        <v>235</v>
      </c>
      <c r="AD27" s="47" t="s">
        <v>237</v>
      </c>
      <c r="AE27" s="47"/>
      <c r="AF27" s="38"/>
    </row>
    <row r="28" spans="1:32" s="35" customFormat="1" ht="365.25" customHeight="1">
      <c r="A28" s="32">
        <v>16</v>
      </c>
      <c r="B28" s="32" t="s">
        <v>70</v>
      </c>
      <c r="C28" s="47" t="s">
        <v>345</v>
      </c>
      <c r="D28" s="47" t="s">
        <v>356</v>
      </c>
      <c r="E28" s="38"/>
      <c r="F28" s="38" t="s">
        <v>346</v>
      </c>
      <c r="G28" s="38" t="s">
        <v>347</v>
      </c>
      <c r="H28" s="38"/>
      <c r="I28" s="47"/>
      <c r="J28" s="47"/>
      <c r="K28" s="47"/>
      <c r="L28" s="38">
        <v>70329</v>
      </c>
      <c r="M28" s="38" t="s">
        <v>126</v>
      </c>
      <c r="N28" s="43">
        <v>39465</v>
      </c>
      <c r="O28" s="38" t="s">
        <v>141</v>
      </c>
      <c r="P28" s="38" t="s">
        <v>217</v>
      </c>
      <c r="Q28" s="38" t="s">
        <v>348</v>
      </c>
      <c r="R28" s="38" t="s">
        <v>349</v>
      </c>
      <c r="S28" s="38" t="s">
        <v>350</v>
      </c>
      <c r="T28" s="38" t="s">
        <v>141</v>
      </c>
      <c r="U28" s="38" t="s">
        <v>217</v>
      </c>
      <c r="V28" s="38" t="s">
        <v>351</v>
      </c>
      <c r="W28" s="38" t="s">
        <v>352</v>
      </c>
      <c r="X28" s="38">
        <v>792</v>
      </c>
      <c r="Y28" s="38" t="s">
        <v>98</v>
      </c>
      <c r="Z28" s="42">
        <v>5553825</v>
      </c>
      <c r="AA28" s="38"/>
      <c r="AB28" s="47" t="s">
        <v>353</v>
      </c>
      <c r="AC28" s="47" t="s">
        <v>355</v>
      </c>
      <c r="AD28" s="47" t="s">
        <v>357</v>
      </c>
      <c r="AE28" s="47" t="s">
        <v>358</v>
      </c>
      <c r="AF28" s="38"/>
    </row>
    <row r="29" spans="1:32" s="35" customFormat="1" ht="319.5" customHeight="1">
      <c r="A29" s="32">
        <v>17</v>
      </c>
      <c r="B29" s="32" t="s">
        <v>70</v>
      </c>
      <c r="C29" s="47" t="s">
        <v>371</v>
      </c>
      <c r="D29" s="47" t="s">
        <v>375</v>
      </c>
      <c r="E29" s="38"/>
      <c r="F29" s="38" t="s">
        <v>214</v>
      </c>
      <c r="G29" s="38" t="s">
        <v>347</v>
      </c>
      <c r="H29" s="38"/>
      <c r="I29" s="47"/>
      <c r="J29" s="47"/>
      <c r="K29" s="47"/>
      <c r="L29" s="64">
        <v>48610</v>
      </c>
      <c r="M29" s="38" t="s">
        <v>126</v>
      </c>
      <c r="N29" s="43">
        <v>39164</v>
      </c>
      <c r="O29" s="38" t="s">
        <v>360</v>
      </c>
      <c r="P29" s="38" t="s">
        <v>105</v>
      </c>
      <c r="Q29" s="38" t="s">
        <v>106</v>
      </c>
      <c r="R29" s="38" t="s">
        <v>361</v>
      </c>
      <c r="S29" s="38" t="s">
        <v>362</v>
      </c>
      <c r="T29" s="38" t="s">
        <v>360</v>
      </c>
      <c r="U29" s="38" t="s">
        <v>363</v>
      </c>
      <c r="V29" s="38" t="s">
        <v>364</v>
      </c>
      <c r="W29" s="38" t="s">
        <v>362</v>
      </c>
      <c r="X29" s="38">
        <v>350</v>
      </c>
      <c r="Y29" s="38" t="s">
        <v>114</v>
      </c>
      <c r="Z29" s="42">
        <v>205000</v>
      </c>
      <c r="AA29" s="38"/>
      <c r="AB29" s="47" t="s">
        <v>482</v>
      </c>
      <c r="AC29" s="47" t="s">
        <v>374</v>
      </c>
      <c r="AD29" s="47" t="s">
        <v>376</v>
      </c>
      <c r="AE29" s="47" t="s">
        <v>377</v>
      </c>
      <c r="AF29" s="38"/>
    </row>
    <row r="30" spans="1:32" s="35" customFormat="1" ht="133.5" customHeight="1">
      <c r="A30" s="66">
        <v>23</v>
      </c>
      <c r="B30" s="66" t="s">
        <v>71</v>
      </c>
      <c r="C30" s="47" t="s">
        <v>238</v>
      </c>
      <c r="D30" s="47" t="s">
        <v>250</v>
      </c>
      <c r="E30" s="38"/>
      <c r="F30" s="38" t="s">
        <v>72</v>
      </c>
      <c r="G30" s="38" t="s">
        <v>239</v>
      </c>
      <c r="H30" s="38"/>
      <c r="I30" s="47" t="s">
        <v>240</v>
      </c>
      <c r="J30" s="47" t="s">
        <v>246</v>
      </c>
      <c r="K30" s="47"/>
      <c r="L30" s="38">
        <v>126997</v>
      </c>
      <c r="M30" s="38" t="s">
        <v>126</v>
      </c>
      <c r="N30" s="43">
        <v>40038</v>
      </c>
      <c r="O30" s="38" t="s">
        <v>87</v>
      </c>
      <c r="P30" s="38" t="s">
        <v>241</v>
      </c>
      <c r="Q30" s="38" t="s">
        <v>242</v>
      </c>
      <c r="R30" s="38" t="s">
        <v>243</v>
      </c>
      <c r="S30" s="38" t="s">
        <v>244</v>
      </c>
      <c r="T30" s="38" t="s">
        <v>87</v>
      </c>
      <c r="U30" s="38"/>
      <c r="V30" s="38" t="s">
        <v>241</v>
      </c>
      <c r="W30" s="38" t="s">
        <v>245</v>
      </c>
      <c r="X30" s="38">
        <v>500</v>
      </c>
      <c r="Y30" s="38" t="s">
        <v>114</v>
      </c>
      <c r="Z30" s="42">
        <v>3658733</v>
      </c>
      <c r="AA30" s="38"/>
      <c r="AB30" s="47" t="s">
        <v>247</v>
      </c>
      <c r="AC30" s="47" t="s">
        <v>249</v>
      </c>
      <c r="AD30" s="47" t="s">
        <v>251</v>
      </c>
      <c r="AE30" s="47" t="s">
        <v>252</v>
      </c>
      <c r="AF30" s="38"/>
    </row>
    <row r="31" spans="1:32" s="35" customFormat="1" ht="101.25" customHeight="1">
      <c r="A31" s="66">
        <v>24</v>
      </c>
      <c r="B31" s="66" t="s">
        <v>71</v>
      </c>
      <c r="C31" s="47" t="s">
        <v>263</v>
      </c>
      <c r="D31" s="48"/>
      <c r="E31" s="38"/>
      <c r="F31" s="38" t="s">
        <v>72</v>
      </c>
      <c r="G31" s="38" t="s">
        <v>264</v>
      </c>
      <c r="H31" s="38"/>
      <c r="I31" s="47"/>
      <c r="J31" s="47" t="s">
        <v>186</v>
      </c>
      <c r="K31" s="47"/>
      <c r="L31" s="38">
        <v>13106</v>
      </c>
      <c r="M31" s="38" t="s">
        <v>126</v>
      </c>
      <c r="N31" s="43">
        <v>38291</v>
      </c>
      <c r="O31" s="38" t="s">
        <v>87</v>
      </c>
      <c r="P31" s="38" t="s">
        <v>241</v>
      </c>
      <c r="Q31" s="38" t="s">
        <v>265</v>
      </c>
      <c r="R31" s="38"/>
      <c r="S31" s="38" t="s">
        <v>266</v>
      </c>
      <c r="T31" s="38" t="s">
        <v>87</v>
      </c>
      <c r="U31" s="38"/>
      <c r="V31" s="38" t="s">
        <v>241</v>
      </c>
      <c r="W31" s="38" t="s">
        <v>266</v>
      </c>
      <c r="X31" s="38">
        <v>200</v>
      </c>
      <c r="Y31" s="38"/>
      <c r="Z31" s="42">
        <v>1979950</v>
      </c>
      <c r="AA31" s="38"/>
      <c r="AB31" s="47" t="s">
        <v>267</v>
      </c>
      <c r="AC31" s="47" t="s">
        <v>268</v>
      </c>
      <c r="AD31" s="47" t="s">
        <v>269</v>
      </c>
      <c r="AE31" s="47" t="s">
        <v>270</v>
      </c>
      <c r="AF31" s="38"/>
    </row>
    <row r="32" spans="1:32" s="35" customFormat="1" ht="153.75" customHeight="1">
      <c r="A32" s="66">
        <v>29</v>
      </c>
      <c r="B32" s="66" t="s">
        <v>71</v>
      </c>
      <c r="C32" s="47" t="s">
        <v>253</v>
      </c>
      <c r="D32" s="47" t="s">
        <v>259</v>
      </c>
      <c r="E32" s="38"/>
      <c r="F32" s="38" t="s">
        <v>72</v>
      </c>
      <c r="G32" s="38" t="s">
        <v>239</v>
      </c>
      <c r="H32" s="38"/>
      <c r="I32" s="47" t="s">
        <v>254</v>
      </c>
      <c r="J32" s="47" t="s">
        <v>255</v>
      </c>
      <c r="K32" s="47"/>
      <c r="L32" s="38">
        <v>126984</v>
      </c>
      <c r="M32" s="38" t="s">
        <v>155</v>
      </c>
      <c r="N32" s="43">
        <v>40038</v>
      </c>
      <c r="O32" s="38" t="s">
        <v>87</v>
      </c>
      <c r="P32" s="38" t="s">
        <v>241</v>
      </c>
      <c r="Q32" s="38" t="s">
        <v>242</v>
      </c>
      <c r="R32" s="38" t="s">
        <v>243</v>
      </c>
      <c r="S32" s="38" t="s">
        <v>244</v>
      </c>
      <c r="T32" s="38" t="s">
        <v>87</v>
      </c>
      <c r="U32" s="38"/>
      <c r="V32" s="38" t="s">
        <v>241</v>
      </c>
      <c r="W32" s="38" t="s">
        <v>245</v>
      </c>
      <c r="X32" s="38">
        <v>760</v>
      </c>
      <c r="Y32" s="38" t="s">
        <v>262</v>
      </c>
      <c r="Z32" s="42">
        <v>5378132</v>
      </c>
      <c r="AA32" s="38"/>
      <c r="AB32" s="47" t="s">
        <v>256</v>
      </c>
      <c r="AC32" s="47" t="s">
        <v>258</v>
      </c>
      <c r="AD32" s="47" t="s">
        <v>260</v>
      </c>
      <c r="AE32" s="47" t="s">
        <v>261</v>
      </c>
      <c r="AF32" s="38"/>
    </row>
    <row r="33" spans="1:32" s="35" customFormat="1" ht="209.25" customHeight="1">
      <c r="A33" s="66">
        <v>30</v>
      </c>
      <c r="B33" s="66" t="s">
        <v>71</v>
      </c>
      <c r="C33" s="47" t="s">
        <v>379</v>
      </c>
      <c r="D33" s="47" t="s">
        <v>391</v>
      </c>
      <c r="E33" s="38"/>
      <c r="F33" s="38" t="s">
        <v>380</v>
      </c>
      <c r="G33" s="38" t="s">
        <v>381</v>
      </c>
      <c r="H33" s="38" t="s">
        <v>382</v>
      </c>
      <c r="I33" s="47"/>
      <c r="J33" s="47"/>
      <c r="K33" s="47"/>
      <c r="L33" s="38">
        <v>99400</v>
      </c>
      <c r="M33" s="38" t="s">
        <v>378</v>
      </c>
      <c r="N33" s="43">
        <v>40044</v>
      </c>
      <c r="O33" s="38" t="s">
        <v>383</v>
      </c>
      <c r="P33" s="38" t="s">
        <v>384</v>
      </c>
      <c r="Q33" s="38" t="s">
        <v>385</v>
      </c>
      <c r="R33" s="38" t="s">
        <v>386</v>
      </c>
      <c r="S33" s="38" t="s">
        <v>387</v>
      </c>
      <c r="T33" s="38" t="s">
        <v>383</v>
      </c>
      <c r="U33" s="38" t="s">
        <v>384</v>
      </c>
      <c r="V33" s="38" t="s">
        <v>385</v>
      </c>
      <c r="W33" s="38" t="s">
        <v>387</v>
      </c>
      <c r="X33" s="38">
        <v>20</v>
      </c>
      <c r="Y33" s="38" t="s">
        <v>394</v>
      </c>
      <c r="Z33" s="42">
        <v>67200</v>
      </c>
      <c r="AA33" s="38"/>
      <c r="AB33" s="47" t="s">
        <v>388</v>
      </c>
      <c r="AC33" s="47" t="s">
        <v>390</v>
      </c>
      <c r="AD33" s="47" t="s">
        <v>392</v>
      </c>
      <c r="AE33" s="47" t="s">
        <v>393</v>
      </c>
      <c r="AF33" s="38"/>
    </row>
    <row r="34" spans="1:32" s="35" customFormat="1" ht="341.25" customHeight="1">
      <c r="A34" s="67">
        <v>25</v>
      </c>
      <c r="B34" s="67" t="s">
        <v>100</v>
      </c>
      <c r="C34" s="47" t="s">
        <v>102</v>
      </c>
      <c r="D34" s="47" t="s">
        <v>112</v>
      </c>
      <c r="E34" s="38"/>
      <c r="F34" s="38" t="s">
        <v>101</v>
      </c>
      <c r="G34" s="38" t="s">
        <v>103</v>
      </c>
      <c r="H34" s="38"/>
      <c r="I34" s="47"/>
      <c r="J34" s="47"/>
      <c r="K34" s="47"/>
      <c r="L34" s="64">
        <v>27458</v>
      </c>
      <c r="M34" s="38" t="s">
        <v>126</v>
      </c>
      <c r="N34" s="43">
        <v>38706</v>
      </c>
      <c r="O34" s="38" t="s">
        <v>104</v>
      </c>
      <c r="P34" s="38" t="s">
        <v>105</v>
      </c>
      <c r="Q34" s="38" t="s">
        <v>106</v>
      </c>
      <c r="R34" s="38" t="s">
        <v>107</v>
      </c>
      <c r="S34" s="38" t="s">
        <v>108</v>
      </c>
      <c r="T34" s="38" t="s">
        <v>104</v>
      </c>
      <c r="U34" s="38" t="s">
        <v>105</v>
      </c>
      <c r="V34" s="38" t="s">
        <v>106</v>
      </c>
      <c r="W34" s="38" t="s">
        <v>108</v>
      </c>
      <c r="X34" s="38">
        <v>160</v>
      </c>
      <c r="Y34" s="38" t="s">
        <v>114</v>
      </c>
      <c r="Z34" s="42">
        <v>259222</v>
      </c>
      <c r="AA34" s="38"/>
      <c r="AB34" s="47" t="s">
        <v>109</v>
      </c>
      <c r="AC34" s="47" t="s">
        <v>111</v>
      </c>
      <c r="AD34" s="47" t="s">
        <v>428</v>
      </c>
      <c r="AE34" s="47" t="s">
        <v>113</v>
      </c>
      <c r="AF34" s="38"/>
    </row>
    <row r="35" spans="1:32" s="35" customFormat="1" ht="198" customHeight="1">
      <c r="A35" s="67">
        <v>26</v>
      </c>
      <c r="B35" s="67" t="s">
        <v>116</v>
      </c>
      <c r="C35" s="47" t="s">
        <v>115</v>
      </c>
      <c r="D35" s="47" t="s">
        <v>124</v>
      </c>
      <c r="E35" s="38"/>
      <c r="F35" s="38" t="s">
        <v>117</v>
      </c>
      <c r="G35" s="38" t="s">
        <v>118</v>
      </c>
      <c r="H35" s="38"/>
      <c r="I35" s="47"/>
      <c r="J35" s="47"/>
      <c r="K35" s="47"/>
      <c r="L35" s="64">
        <v>46276</v>
      </c>
      <c r="M35" s="38" t="s">
        <v>126</v>
      </c>
      <c r="N35" s="43">
        <v>39121</v>
      </c>
      <c r="O35" s="38" t="s">
        <v>104</v>
      </c>
      <c r="P35" s="38" t="s">
        <v>105</v>
      </c>
      <c r="Q35" s="38" t="s">
        <v>106</v>
      </c>
      <c r="R35" s="38" t="s">
        <v>119</v>
      </c>
      <c r="S35" s="38" t="s">
        <v>120</v>
      </c>
      <c r="T35" s="38" t="s">
        <v>104</v>
      </c>
      <c r="U35" s="38" t="s">
        <v>105</v>
      </c>
      <c r="V35" s="38" t="s">
        <v>106</v>
      </c>
      <c r="W35" s="38" t="s">
        <v>108</v>
      </c>
      <c r="X35" s="38">
        <v>840</v>
      </c>
      <c r="Y35" s="38" t="s">
        <v>114</v>
      </c>
      <c r="Z35" s="42">
        <v>294241</v>
      </c>
      <c r="AA35" s="38"/>
      <c r="AB35" s="47" t="s">
        <v>121</v>
      </c>
      <c r="AC35" s="47" t="s">
        <v>123</v>
      </c>
      <c r="AD35" s="47" t="s">
        <v>429</v>
      </c>
      <c r="AE35" s="47" t="s">
        <v>125</v>
      </c>
      <c r="AF35" s="38"/>
    </row>
    <row r="36" spans="1:32" s="35" customFormat="1" ht="12.75">
      <c r="A36" s="39"/>
      <c r="B36" s="39"/>
      <c r="C36" s="48"/>
      <c r="D36" s="48"/>
      <c r="E36" s="39"/>
      <c r="F36" s="39"/>
      <c r="G36" s="39"/>
      <c r="H36" s="39"/>
      <c r="I36" s="48"/>
      <c r="J36" s="48"/>
      <c r="K36" s="48"/>
      <c r="L36" s="39"/>
      <c r="M36" s="39"/>
      <c r="N36" s="39"/>
      <c r="O36" s="39"/>
      <c r="P36" s="39"/>
      <c r="Q36" s="39"/>
      <c r="R36" s="39"/>
      <c r="S36" s="39"/>
      <c r="T36" s="39"/>
      <c r="U36" s="39"/>
      <c r="V36" s="39"/>
      <c r="W36" s="39"/>
      <c r="X36" s="39">
        <f>SUM(X6:X35)</f>
        <v>23358</v>
      </c>
      <c r="Y36" s="39"/>
      <c r="Z36" s="42">
        <f>SUM(Z6:Z35)</f>
        <v>209657704</v>
      </c>
      <c r="AA36" s="39"/>
      <c r="AB36" s="48"/>
      <c r="AC36" s="48"/>
      <c r="AD36" s="48"/>
      <c r="AE36" s="48"/>
      <c r="AF36" s="39"/>
    </row>
    <row r="37" spans="1:32" s="35" customFormat="1" ht="12.75">
      <c r="A37" s="39"/>
      <c r="B37" s="39"/>
      <c r="C37" s="48"/>
      <c r="D37" s="48"/>
      <c r="E37" s="39"/>
      <c r="F37" s="39"/>
      <c r="G37" s="39"/>
      <c r="H37" s="39"/>
      <c r="I37" s="48"/>
      <c r="J37" s="48"/>
      <c r="K37" s="48"/>
      <c r="L37" s="39"/>
      <c r="M37" s="39"/>
      <c r="N37" s="39"/>
      <c r="O37" s="39"/>
      <c r="P37" s="39"/>
      <c r="Q37" s="39"/>
      <c r="R37" s="39"/>
      <c r="S37" s="39"/>
      <c r="T37" s="39"/>
      <c r="U37" s="39"/>
      <c r="V37" s="39"/>
      <c r="W37" s="39"/>
      <c r="X37" s="39"/>
      <c r="Y37" s="39"/>
      <c r="Z37" s="39"/>
      <c r="AA37" s="39"/>
      <c r="AB37" s="48"/>
      <c r="AC37" s="48"/>
      <c r="AD37" s="48"/>
      <c r="AE37" s="48"/>
      <c r="AF37" s="39"/>
    </row>
    <row r="38" spans="1:32" s="35" customFormat="1" ht="12.75">
      <c r="A38" s="39"/>
      <c r="B38" s="39"/>
      <c r="C38" s="48"/>
      <c r="D38" s="48"/>
      <c r="E38" s="39"/>
      <c r="F38" s="39"/>
      <c r="G38" s="39"/>
      <c r="H38" s="39"/>
      <c r="I38" s="48"/>
      <c r="J38" s="48"/>
      <c r="K38" s="48"/>
      <c r="L38" s="39"/>
      <c r="M38" s="39"/>
      <c r="N38" s="39"/>
      <c r="O38" s="39"/>
      <c r="P38" s="39"/>
      <c r="Q38" s="39"/>
      <c r="R38" s="39"/>
      <c r="S38" s="39"/>
      <c r="T38" s="39"/>
      <c r="U38" s="39"/>
      <c r="V38" s="39"/>
      <c r="W38" s="39"/>
      <c r="X38" s="39"/>
      <c r="Y38" s="39"/>
      <c r="Z38" s="45">
        <f>AVERAGE(Z6:Z35)</f>
        <v>6988590.1333333338</v>
      </c>
      <c r="AA38" s="39"/>
      <c r="AB38" s="48"/>
      <c r="AC38" s="48"/>
      <c r="AD38" s="48"/>
      <c r="AE38" s="48"/>
      <c r="AF38" s="39"/>
    </row>
  </sheetData>
  <sheetProtection password="DB8F" sheet="1" objects="1" scenarios="1"/>
  <autoFilter ref="A5:AF36"/>
  <mergeCells count="27">
    <mergeCell ref="A2:AF2"/>
    <mergeCell ref="A1:AF1"/>
    <mergeCell ref="A4:A5"/>
    <mergeCell ref="B4:B5"/>
    <mergeCell ref="C4:C5"/>
    <mergeCell ref="D4:D5"/>
    <mergeCell ref="E4:E5"/>
    <mergeCell ref="F4:F5"/>
    <mergeCell ref="G4:G5"/>
    <mergeCell ref="H4:H5"/>
    <mergeCell ref="I4:I5"/>
    <mergeCell ref="J4:J5"/>
    <mergeCell ref="K4:K5"/>
    <mergeCell ref="L4:L5"/>
    <mergeCell ref="M4:M5"/>
    <mergeCell ref="N4:N5"/>
    <mergeCell ref="X4:X5"/>
    <mergeCell ref="Y4:Y5"/>
    <mergeCell ref="Z4:Z5"/>
    <mergeCell ref="O4:S4"/>
    <mergeCell ref="T4:W4"/>
    <mergeCell ref="AF4:AF5"/>
    <mergeCell ref="AA4:AA5"/>
    <mergeCell ref="AB4:AB5"/>
    <mergeCell ref="AC4:AC5"/>
    <mergeCell ref="AD4:AD5"/>
    <mergeCell ref="AE4:AE5"/>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1:AF35"/>
  <sheetViews>
    <sheetView showGridLines="0" zoomScale="110" zoomScaleNormal="110" workbookViewId="0">
      <pane xSplit="2" ySplit="5" topLeftCell="C6" activePane="bottomRight" state="frozen"/>
      <selection pane="topRight" activeCell="C1" sqref="C1"/>
      <selection pane="bottomLeft" activeCell="A3" sqref="A3"/>
      <selection pane="bottomRight" activeCell="AC4" sqref="AC4:AC5"/>
    </sheetView>
  </sheetViews>
  <sheetFormatPr baseColWidth="10" defaultRowHeight="15"/>
  <cols>
    <col min="1" max="1" width="5" style="2" customWidth="1"/>
    <col min="2" max="2" width="14.85546875" style="2" customWidth="1"/>
    <col min="3" max="4" width="26.42578125" style="1" customWidth="1"/>
    <col min="5" max="5" width="21.7109375" style="1" customWidth="1"/>
    <col min="6" max="8" width="14.85546875" style="2" customWidth="1"/>
    <col min="9" max="9" width="44.42578125" style="1" customWidth="1"/>
    <col min="10" max="11" width="15.5703125" style="2" customWidth="1"/>
    <col min="12" max="12" width="17.5703125" style="2" customWidth="1"/>
    <col min="13" max="13" width="15.5703125" style="1" customWidth="1"/>
    <col min="14" max="14" width="18.42578125" style="2" customWidth="1"/>
    <col min="15" max="17" width="15.5703125" style="1" customWidth="1"/>
    <col min="18" max="18" width="18.42578125" style="1" customWidth="1"/>
    <col min="19" max="19" width="18.85546875" style="1" customWidth="1"/>
    <col min="20" max="22" width="15.5703125" style="1" customWidth="1"/>
    <col min="23" max="23" width="21.5703125" style="1" customWidth="1"/>
    <col min="24" max="24" width="18.28515625" style="2" customWidth="1"/>
    <col min="25" max="26" width="15.5703125" style="2" customWidth="1"/>
    <col min="27" max="27" width="35.5703125" style="1" customWidth="1"/>
    <col min="28" max="28" width="69.85546875" style="1" customWidth="1"/>
    <col min="29" max="31" width="89.42578125" style="1" customWidth="1"/>
    <col min="32" max="32" width="23.28515625" style="1" customWidth="1"/>
    <col min="33" max="16384" width="11.42578125" style="1"/>
  </cols>
  <sheetData>
    <row r="1" spans="1:32" ht="42.75" customHeight="1">
      <c r="A1" s="98" t="s">
        <v>487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2" ht="36" customHeight="1">
      <c r="A2" s="97" t="s">
        <v>485</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16.5" customHeight="1" thickBot="1">
      <c r="C3" s="2"/>
      <c r="D3" s="2"/>
      <c r="E3" s="2"/>
      <c r="I3" s="2"/>
      <c r="M3" s="2"/>
      <c r="O3" s="2"/>
      <c r="P3" s="2"/>
      <c r="Q3" s="2"/>
      <c r="R3" s="2"/>
      <c r="S3" s="2"/>
      <c r="T3" s="2"/>
      <c r="U3" s="2"/>
      <c r="V3" s="2"/>
      <c r="W3" s="2"/>
      <c r="AA3" s="2"/>
      <c r="AB3" s="46"/>
      <c r="AC3" s="2"/>
      <c r="AD3" s="2"/>
      <c r="AE3" s="2"/>
      <c r="AF3" s="2"/>
    </row>
    <row r="4" spans="1:32" ht="32.25" customHeight="1">
      <c r="A4" s="92" t="s">
        <v>5</v>
      </c>
      <c r="B4" s="88" t="s">
        <v>0</v>
      </c>
      <c r="C4" s="92" t="s">
        <v>7</v>
      </c>
      <c r="D4" s="88" t="s">
        <v>46</v>
      </c>
      <c r="E4" s="90" t="s">
        <v>1</v>
      </c>
      <c r="F4" s="88" t="s">
        <v>8</v>
      </c>
      <c r="G4" s="90" t="s">
        <v>21</v>
      </c>
      <c r="H4" s="88" t="s">
        <v>22</v>
      </c>
      <c r="I4" s="90" t="s">
        <v>20</v>
      </c>
      <c r="J4" s="88" t="s">
        <v>484</v>
      </c>
      <c r="K4" s="90" t="s">
        <v>56</v>
      </c>
      <c r="L4" s="88" t="s">
        <v>11</v>
      </c>
      <c r="M4" s="90" t="s">
        <v>44</v>
      </c>
      <c r="N4" s="88" t="s">
        <v>74</v>
      </c>
      <c r="O4" s="102" t="s">
        <v>34</v>
      </c>
      <c r="P4" s="99"/>
      <c r="Q4" s="99"/>
      <c r="R4" s="99"/>
      <c r="S4" s="103"/>
      <c r="T4" s="100" t="s">
        <v>47</v>
      </c>
      <c r="U4" s="99"/>
      <c r="V4" s="99"/>
      <c r="W4" s="101"/>
      <c r="X4" s="90" t="s">
        <v>12</v>
      </c>
      <c r="Y4" s="88" t="s">
        <v>13</v>
      </c>
      <c r="Z4" s="90" t="s">
        <v>14</v>
      </c>
      <c r="AA4" s="88" t="s">
        <v>3</v>
      </c>
      <c r="AB4" s="90" t="s">
        <v>75</v>
      </c>
      <c r="AC4" s="88" t="s">
        <v>76</v>
      </c>
      <c r="AD4" s="90" t="s">
        <v>182</v>
      </c>
      <c r="AE4" s="88" t="s">
        <v>48</v>
      </c>
      <c r="AF4" s="86" t="s">
        <v>4</v>
      </c>
    </row>
    <row r="5" spans="1:32" s="3" customFormat="1" ht="45.75" thickBot="1">
      <c r="A5" s="93"/>
      <c r="B5" s="89"/>
      <c r="C5" s="93"/>
      <c r="D5" s="89"/>
      <c r="E5" s="91"/>
      <c r="F5" s="89"/>
      <c r="G5" s="91"/>
      <c r="H5" s="89"/>
      <c r="I5" s="91"/>
      <c r="J5" s="89"/>
      <c r="K5" s="91"/>
      <c r="L5" s="89"/>
      <c r="M5" s="91"/>
      <c r="N5" s="89"/>
      <c r="O5" s="81" t="s">
        <v>31</v>
      </c>
      <c r="P5" s="78" t="s">
        <v>32</v>
      </c>
      <c r="Q5" s="78" t="s">
        <v>33</v>
      </c>
      <c r="R5" s="78" t="s">
        <v>35</v>
      </c>
      <c r="S5" s="84" t="s">
        <v>36</v>
      </c>
      <c r="T5" s="82" t="s">
        <v>31</v>
      </c>
      <c r="U5" s="78" t="s">
        <v>32</v>
      </c>
      <c r="V5" s="78" t="s">
        <v>33</v>
      </c>
      <c r="W5" s="113" t="s">
        <v>37</v>
      </c>
      <c r="X5" s="91"/>
      <c r="Y5" s="89"/>
      <c r="Z5" s="91"/>
      <c r="AA5" s="89"/>
      <c r="AB5" s="91"/>
      <c r="AC5" s="89"/>
      <c r="AD5" s="91"/>
      <c r="AE5" s="89"/>
      <c r="AF5" s="87"/>
    </row>
    <row r="6" spans="1:32" s="35" customFormat="1" ht="186" customHeight="1">
      <c r="A6" s="49">
        <v>1</v>
      </c>
      <c r="B6" s="49" t="s">
        <v>6</v>
      </c>
      <c r="C6" s="111" t="s">
        <v>17</v>
      </c>
      <c r="D6" s="111" t="s">
        <v>45</v>
      </c>
      <c r="E6" s="111"/>
      <c r="F6" s="51" t="s">
        <v>9</v>
      </c>
      <c r="G6" s="51" t="s">
        <v>30</v>
      </c>
      <c r="H6" s="51"/>
      <c r="I6" s="111" t="s">
        <v>10</v>
      </c>
      <c r="J6" s="51"/>
      <c r="K6" s="51"/>
      <c r="L6" s="51">
        <v>21545</v>
      </c>
      <c r="M6" s="112" t="s">
        <v>127</v>
      </c>
      <c r="N6" s="41">
        <v>40375</v>
      </c>
      <c r="O6" s="111" t="s">
        <v>38</v>
      </c>
      <c r="P6" s="111" t="s">
        <v>39</v>
      </c>
      <c r="Q6" s="111" t="s">
        <v>40</v>
      </c>
      <c r="R6" s="111" t="s">
        <v>41</v>
      </c>
      <c r="S6" s="111" t="s">
        <v>42</v>
      </c>
      <c r="T6" s="111" t="s">
        <v>38</v>
      </c>
      <c r="U6" s="111" t="s">
        <v>39</v>
      </c>
      <c r="V6" s="111" t="s">
        <v>40</v>
      </c>
      <c r="W6" s="111" t="s">
        <v>43</v>
      </c>
      <c r="X6" s="51">
        <v>400</v>
      </c>
      <c r="Y6" s="51" t="s">
        <v>15</v>
      </c>
      <c r="Z6" s="59">
        <v>13107388</v>
      </c>
      <c r="AA6" s="111"/>
      <c r="AB6" s="35" t="s">
        <v>421</v>
      </c>
      <c r="AC6" s="111" t="s">
        <v>77</v>
      </c>
      <c r="AD6" s="35" t="s">
        <v>422</v>
      </c>
      <c r="AE6" s="111" t="s">
        <v>49</v>
      </c>
      <c r="AF6" s="111" t="s">
        <v>16</v>
      </c>
    </row>
    <row r="7" spans="1:32" s="35" customFormat="1" ht="195.75" customHeight="1">
      <c r="A7" s="32">
        <v>2</v>
      </c>
      <c r="B7" s="32" t="s">
        <v>6</v>
      </c>
      <c r="C7" s="33" t="s">
        <v>18</v>
      </c>
      <c r="D7" s="33" t="s">
        <v>50</v>
      </c>
      <c r="E7" s="33"/>
      <c r="F7" s="38" t="s">
        <v>19</v>
      </c>
      <c r="G7" s="38" t="s">
        <v>23</v>
      </c>
      <c r="H7" s="38" t="s">
        <v>24</v>
      </c>
      <c r="I7" s="33" t="s">
        <v>25</v>
      </c>
      <c r="J7" s="38" t="s">
        <v>57</v>
      </c>
      <c r="K7" s="38" t="s">
        <v>58</v>
      </c>
      <c r="L7" s="38">
        <v>21515</v>
      </c>
      <c r="M7" s="34" t="s">
        <v>127</v>
      </c>
      <c r="N7" s="43">
        <v>40715</v>
      </c>
      <c r="O7" s="33" t="s">
        <v>38</v>
      </c>
      <c r="P7" s="33" t="s">
        <v>39</v>
      </c>
      <c r="Q7" s="33" t="s">
        <v>40</v>
      </c>
      <c r="R7" s="33" t="s">
        <v>51</v>
      </c>
      <c r="S7" s="33" t="s">
        <v>52</v>
      </c>
      <c r="T7" s="33" t="s">
        <v>38</v>
      </c>
      <c r="U7" s="33" t="s">
        <v>39</v>
      </c>
      <c r="V7" s="33" t="s">
        <v>40</v>
      </c>
      <c r="W7" s="33" t="s">
        <v>53</v>
      </c>
      <c r="X7" s="38">
        <v>265</v>
      </c>
      <c r="Y7" s="38" t="s">
        <v>15</v>
      </c>
      <c r="Z7" s="42">
        <v>9459529</v>
      </c>
      <c r="AA7" s="33"/>
      <c r="AB7" s="33" t="s">
        <v>419</v>
      </c>
      <c r="AC7" s="33" t="s">
        <v>54</v>
      </c>
      <c r="AD7" s="33" t="s">
        <v>420</v>
      </c>
      <c r="AE7" s="33" t="s">
        <v>55</v>
      </c>
      <c r="AF7" s="33" t="s">
        <v>16</v>
      </c>
    </row>
    <row r="8" spans="1:32" s="35" customFormat="1" ht="137.25" customHeight="1">
      <c r="A8" s="32">
        <v>3</v>
      </c>
      <c r="B8" s="32" t="s">
        <v>6</v>
      </c>
      <c r="C8" s="33" t="s">
        <v>26</v>
      </c>
      <c r="D8" s="33" t="s">
        <v>62</v>
      </c>
      <c r="E8" s="33"/>
      <c r="F8" s="38" t="s">
        <v>27</v>
      </c>
      <c r="G8" s="38" t="s">
        <v>28</v>
      </c>
      <c r="H8" s="38"/>
      <c r="I8" s="33" t="s">
        <v>29</v>
      </c>
      <c r="J8" s="38"/>
      <c r="K8" s="38"/>
      <c r="L8" s="38">
        <v>99736</v>
      </c>
      <c r="M8" s="34" t="s">
        <v>127</v>
      </c>
      <c r="N8" s="43">
        <v>39898</v>
      </c>
      <c r="O8" s="33" t="s">
        <v>38</v>
      </c>
      <c r="P8" s="33" t="s">
        <v>39</v>
      </c>
      <c r="Q8" s="33" t="s">
        <v>40</v>
      </c>
      <c r="R8" s="33" t="s">
        <v>59</v>
      </c>
      <c r="S8" s="33" t="s">
        <v>60</v>
      </c>
      <c r="T8" s="33" t="s">
        <v>38</v>
      </c>
      <c r="U8" s="33" t="s">
        <v>39</v>
      </c>
      <c r="V8" s="33" t="s">
        <v>40</v>
      </c>
      <c r="W8" s="33" t="s">
        <v>60</v>
      </c>
      <c r="X8" s="38">
        <v>1005</v>
      </c>
      <c r="Y8" s="38" t="s">
        <v>64</v>
      </c>
      <c r="Z8" s="42">
        <v>56080677</v>
      </c>
      <c r="AA8" s="33"/>
      <c r="AB8" s="33" t="s">
        <v>423</v>
      </c>
      <c r="AC8" s="33" t="s">
        <v>61</v>
      </c>
      <c r="AD8" s="33" t="s">
        <v>424</v>
      </c>
      <c r="AE8" s="33" t="s">
        <v>63</v>
      </c>
      <c r="AF8" s="33" t="s">
        <v>16</v>
      </c>
    </row>
    <row r="9" spans="1:32" s="35" customFormat="1" ht="122.25" customHeight="1">
      <c r="A9" s="32">
        <v>4</v>
      </c>
      <c r="B9" s="32" t="s">
        <v>6</v>
      </c>
      <c r="C9" s="33" t="s">
        <v>65</v>
      </c>
      <c r="D9" s="33" t="s">
        <v>79</v>
      </c>
      <c r="E9" s="33"/>
      <c r="F9" s="38" t="s">
        <v>27</v>
      </c>
      <c r="G9" s="38" t="s">
        <v>66</v>
      </c>
      <c r="H9" s="38"/>
      <c r="I9" s="33" t="s">
        <v>67</v>
      </c>
      <c r="J9" s="38" t="s">
        <v>80</v>
      </c>
      <c r="K9" s="38"/>
      <c r="L9" s="38">
        <v>21542</v>
      </c>
      <c r="M9" s="34" t="s">
        <v>127</v>
      </c>
      <c r="N9" s="43">
        <v>40184</v>
      </c>
      <c r="O9" s="33" t="s">
        <v>38</v>
      </c>
      <c r="P9" s="33" t="s">
        <v>39</v>
      </c>
      <c r="Q9" s="33" t="s">
        <v>40</v>
      </c>
      <c r="R9" s="33" t="s">
        <v>68</v>
      </c>
      <c r="S9" s="33" t="s">
        <v>69</v>
      </c>
      <c r="T9" s="33" t="s">
        <v>38</v>
      </c>
      <c r="U9" s="33" t="s">
        <v>39</v>
      </c>
      <c r="V9" s="33" t="s">
        <v>40</v>
      </c>
      <c r="W9" s="33" t="s">
        <v>43</v>
      </c>
      <c r="X9" s="38">
        <v>207</v>
      </c>
      <c r="Y9" s="38" t="s">
        <v>15</v>
      </c>
      <c r="Z9" s="42">
        <v>10261139</v>
      </c>
      <c r="AA9" s="33"/>
      <c r="AB9" s="33" t="s">
        <v>78</v>
      </c>
      <c r="AC9" s="33" t="s">
        <v>81</v>
      </c>
      <c r="AD9" s="33" t="s">
        <v>425</v>
      </c>
      <c r="AE9" s="33" t="s">
        <v>82</v>
      </c>
      <c r="AF9" s="33"/>
    </row>
    <row r="10" spans="1:32" s="35" customFormat="1" ht="253.5" customHeight="1">
      <c r="A10" s="36">
        <v>5</v>
      </c>
      <c r="B10" s="36" t="s">
        <v>72</v>
      </c>
      <c r="C10" s="33" t="s">
        <v>187</v>
      </c>
      <c r="D10" s="33" t="s">
        <v>197</v>
      </c>
      <c r="E10" s="33"/>
      <c r="F10" s="38" t="s">
        <v>173</v>
      </c>
      <c r="G10" s="38" t="s">
        <v>188</v>
      </c>
      <c r="H10" s="38"/>
      <c r="I10" s="33" t="s">
        <v>189</v>
      </c>
      <c r="J10" s="38" t="s">
        <v>198</v>
      </c>
      <c r="K10" s="38"/>
      <c r="L10" s="38">
        <v>152065</v>
      </c>
      <c r="M10" s="34" t="s">
        <v>127</v>
      </c>
      <c r="N10" s="43" t="s">
        <v>191</v>
      </c>
      <c r="O10" s="33" t="s">
        <v>141</v>
      </c>
      <c r="P10" s="33" t="s">
        <v>142</v>
      </c>
      <c r="Q10" s="33" t="s">
        <v>190</v>
      </c>
      <c r="R10" s="33" t="s">
        <v>192</v>
      </c>
      <c r="S10" s="33" t="s">
        <v>193</v>
      </c>
      <c r="T10" s="33" t="s">
        <v>141</v>
      </c>
      <c r="U10" s="33" t="s">
        <v>142</v>
      </c>
      <c r="V10" s="33" t="s">
        <v>193</v>
      </c>
      <c r="W10" s="33" t="s">
        <v>194</v>
      </c>
      <c r="X10" s="38">
        <v>312</v>
      </c>
      <c r="Y10" s="38" t="s">
        <v>98</v>
      </c>
      <c r="Z10" s="42">
        <v>5907918</v>
      </c>
      <c r="AA10" s="33"/>
      <c r="AB10" s="33" t="s">
        <v>195</v>
      </c>
      <c r="AC10" s="33" t="s">
        <v>196</v>
      </c>
      <c r="AD10" s="33" t="s">
        <v>199</v>
      </c>
      <c r="AE10" s="33" t="s">
        <v>200</v>
      </c>
      <c r="AF10" s="33"/>
    </row>
    <row r="11" spans="1:32" s="35" customFormat="1" ht="76.5">
      <c r="A11" s="36">
        <v>6</v>
      </c>
      <c r="B11" s="36" t="s">
        <v>72</v>
      </c>
      <c r="C11" s="33" t="s">
        <v>271</v>
      </c>
      <c r="D11" s="33" t="s">
        <v>280</v>
      </c>
      <c r="E11" s="33"/>
      <c r="F11" s="38" t="s">
        <v>158</v>
      </c>
      <c r="G11" s="38" t="s">
        <v>202</v>
      </c>
      <c r="H11" s="38"/>
      <c r="I11" s="33" t="s">
        <v>286</v>
      </c>
      <c r="J11" s="38" t="s">
        <v>284</v>
      </c>
      <c r="K11" s="38"/>
      <c r="L11" s="38">
        <v>176473</v>
      </c>
      <c r="M11" s="34" t="s">
        <v>127</v>
      </c>
      <c r="N11" s="43">
        <v>40639</v>
      </c>
      <c r="O11" s="33" t="s">
        <v>87</v>
      </c>
      <c r="P11" s="33" t="s">
        <v>272</v>
      </c>
      <c r="Q11" s="33" t="s">
        <v>273</v>
      </c>
      <c r="R11" s="33" t="s">
        <v>274</v>
      </c>
      <c r="S11" s="33" t="s">
        <v>275</v>
      </c>
      <c r="T11" s="33" t="s">
        <v>87</v>
      </c>
      <c r="U11" s="33"/>
      <c r="V11" s="33" t="s">
        <v>276</v>
      </c>
      <c r="W11" s="33" t="s">
        <v>277</v>
      </c>
      <c r="X11" s="38">
        <v>510</v>
      </c>
      <c r="Y11" s="38" t="s">
        <v>283</v>
      </c>
      <c r="Z11" s="42">
        <v>7433049</v>
      </c>
      <c r="AA11" s="33"/>
      <c r="AB11" s="33" t="s">
        <v>278</v>
      </c>
      <c r="AC11" s="33" t="s">
        <v>279</v>
      </c>
      <c r="AD11" s="33" t="s">
        <v>281</v>
      </c>
      <c r="AE11" s="33" t="s">
        <v>282</v>
      </c>
      <c r="AF11" s="33"/>
    </row>
    <row r="12" spans="1:32" s="35" customFormat="1" ht="111" customHeight="1">
      <c r="A12" s="36">
        <v>7</v>
      </c>
      <c r="B12" s="36" t="s">
        <v>72</v>
      </c>
      <c r="C12" s="33" t="s">
        <v>285</v>
      </c>
      <c r="D12" s="33" t="s">
        <v>292</v>
      </c>
      <c r="E12" s="33"/>
      <c r="F12" s="38" t="s">
        <v>158</v>
      </c>
      <c r="G12" s="38" t="s">
        <v>202</v>
      </c>
      <c r="H12" s="38"/>
      <c r="I12" s="33" t="s">
        <v>287</v>
      </c>
      <c r="J12" s="38" t="s">
        <v>293</v>
      </c>
      <c r="K12" s="38"/>
      <c r="L12" s="38">
        <v>176578</v>
      </c>
      <c r="M12" s="34" t="s">
        <v>127</v>
      </c>
      <c r="N12" s="43">
        <v>40669</v>
      </c>
      <c r="O12" s="33" t="s">
        <v>87</v>
      </c>
      <c r="P12" s="33" t="s">
        <v>272</v>
      </c>
      <c r="Q12" s="33" t="s">
        <v>273</v>
      </c>
      <c r="R12" s="33" t="s">
        <v>274</v>
      </c>
      <c r="S12" s="33" t="s">
        <v>275</v>
      </c>
      <c r="T12" s="33" t="s">
        <v>87</v>
      </c>
      <c r="U12" s="33"/>
      <c r="V12" s="33" t="s">
        <v>288</v>
      </c>
      <c r="W12" s="33" t="s">
        <v>277</v>
      </c>
      <c r="X12" s="38" t="s">
        <v>290</v>
      </c>
      <c r="Y12" s="38" t="s">
        <v>283</v>
      </c>
      <c r="Z12" s="42">
        <v>6368436</v>
      </c>
      <c r="AA12" s="33"/>
      <c r="AB12" s="33" t="s">
        <v>289</v>
      </c>
      <c r="AC12" s="33" t="s">
        <v>291</v>
      </c>
      <c r="AD12" s="33" t="s">
        <v>294</v>
      </c>
      <c r="AE12" s="33" t="s">
        <v>295</v>
      </c>
      <c r="AF12" s="33"/>
    </row>
    <row r="13" spans="1:32" s="35" customFormat="1" ht="162.75" customHeight="1">
      <c r="A13" s="36">
        <v>8</v>
      </c>
      <c r="B13" s="36" t="s">
        <v>72</v>
      </c>
      <c r="C13" s="33" t="s">
        <v>395</v>
      </c>
      <c r="D13" s="33" t="s">
        <v>403</v>
      </c>
      <c r="E13" s="33"/>
      <c r="F13" s="38" t="s">
        <v>158</v>
      </c>
      <c r="G13" s="38" t="s">
        <v>202</v>
      </c>
      <c r="H13" s="38"/>
      <c r="I13" s="33" t="s">
        <v>396</v>
      </c>
      <c r="J13" s="38"/>
      <c r="K13" s="38"/>
      <c r="L13" s="38">
        <v>131502</v>
      </c>
      <c r="M13" s="34" t="s">
        <v>127</v>
      </c>
      <c r="N13" s="43">
        <v>40164</v>
      </c>
      <c r="O13" s="33" t="s">
        <v>141</v>
      </c>
      <c r="P13" s="33" t="s">
        <v>142</v>
      </c>
      <c r="Q13" s="33" t="s">
        <v>161</v>
      </c>
      <c r="R13" s="33" t="s">
        <v>397</v>
      </c>
      <c r="S13" s="33" t="s">
        <v>398</v>
      </c>
      <c r="T13" s="33" t="s">
        <v>141</v>
      </c>
      <c r="U13" s="33" t="s">
        <v>142</v>
      </c>
      <c r="V13" s="33" t="s">
        <v>165</v>
      </c>
      <c r="W13" s="33" t="s">
        <v>399</v>
      </c>
      <c r="X13" s="38" t="s">
        <v>401</v>
      </c>
      <c r="Y13" s="38" t="s">
        <v>262</v>
      </c>
      <c r="Z13" s="42">
        <v>1478434</v>
      </c>
      <c r="AA13" s="33"/>
      <c r="AB13" s="33" t="s">
        <v>400</v>
      </c>
      <c r="AC13" s="33" t="s">
        <v>402</v>
      </c>
      <c r="AD13" s="33" t="s">
        <v>404</v>
      </c>
      <c r="AE13" s="33" t="s">
        <v>405</v>
      </c>
      <c r="AF13" s="33"/>
    </row>
    <row r="14" spans="1:32" s="35" customFormat="1" ht="201" customHeight="1">
      <c r="A14" s="68">
        <v>9</v>
      </c>
      <c r="B14" s="68" t="s">
        <v>73</v>
      </c>
      <c r="C14" s="33" t="s">
        <v>406</v>
      </c>
      <c r="D14" s="33" t="s">
        <v>406</v>
      </c>
      <c r="E14" s="33"/>
      <c r="F14" s="38" t="s">
        <v>407</v>
      </c>
      <c r="G14" s="38" t="s">
        <v>408</v>
      </c>
      <c r="H14" s="38"/>
      <c r="I14" s="33"/>
      <c r="J14" s="38"/>
      <c r="K14" s="38"/>
      <c r="L14" s="38">
        <v>158272</v>
      </c>
      <c r="M14" s="34" t="s">
        <v>127</v>
      </c>
      <c r="N14" s="43">
        <v>40367</v>
      </c>
      <c r="O14" s="33" t="s">
        <v>141</v>
      </c>
      <c r="P14" s="33" t="s">
        <v>409</v>
      </c>
      <c r="Q14" s="33" t="s">
        <v>410</v>
      </c>
      <c r="R14" s="33" t="s">
        <v>411</v>
      </c>
      <c r="S14" s="33" t="s">
        <v>412</v>
      </c>
      <c r="T14" s="33" t="s">
        <v>141</v>
      </c>
      <c r="U14" s="33" t="s">
        <v>409</v>
      </c>
      <c r="V14" s="33" t="s">
        <v>413</v>
      </c>
      <c r="W14" s="33" t="s">
        <v>414</v>
      </c>
      <c r="X14" s="38" t="s">
        <v>416</v>
      </c>
      <c r="Y14" s="38" t="s">
        <v>98</v>
      </c>
      <c r="Z14" s="42">
        <v>5935930</v>
      </c>
      <c r="AA14" s="33"/>
      <c r="AB14" s="33" t="s">
        <v>415</v>
      </c>
      <c r="AC14" s="33" t="s">
        <v>417</v>
      </c>
      <c r="AD14" s="33" t="s">
        <v>406</v>
      </c>
      <c r="AE14" s="33" t="s">
        <v>418</v>
      </c>
      <c r="AF14" s="33"/>
    </row>
    <row r="15" spans="1:32" s="35" customFormat="1" ht="33" customHeight="1">
      <c r="A15" s="38"/>
      <c r="B15" s="38"/>
      <c r="C15" s="33"/>
      <c r="D15" s="33"/>
      <c r="E15" s="33"/>
      <c r="F15" s="38"/>
      <c r="G15" s="38"/>
      <c r="H15" s="38"/>
      <c r="I15" s="33"/>
      <c r="J15" s="38"/>
      <c r="K15" s="38"/>
      <c r="L15" s="38"/>
      <c r="M15" s="34"/>
      <c r="N15" s="43"/>
      <c r="O15" s="33"/>
      <c r="P15" s="33"/>
      <c r="Q15" s="33"/>
      <c r="R15" s="33"/>
      <c r="S15" s="33"/>
      <c r="T15" s="33"/>
      <c r="U15" s="33"/>
      <c r="V15" s="33"/>
      <c r="W15" s="33"/>
      <c r="X15" s="38"/>
      <c r="Y15" s="38"/>
      <c r="Z15" s="42"/>
      <c r="AA15" s="33"/>
      <c r="AB15" s="33"/>
      <c r="AC15" s="33"/>
      <c r="AD15" s="33"/>
      <c r="AE15" s="33"/>
      <c r="AF15" s="33"/>
    </row>
    <row r="16" spans="1:32" s="35" customFormat="1" ht="12.75">
      <c r="A16" s="39"/>
      <c r="B16" s="39"/>
      <c r="F16" s="39"/>
      <c r="G16" s="39"/>
      <c r="H16" s="39"/>
      <c r="J16" s="39"/>
      <c r="K16" s="39"/>
      <c r="L16" s="39"/>
      <c r="N16" s="39"/>
      <c r="X16" s="39"/>
      <c r="Y16" s="39"/>
      <c r="Z16" s="39"/>
    </row>
    <row r="17" spans="1:26" s="35" customFormat="1" ht="12.75">
      <c r="A17" s="39"/>
      <c r="B17" s="39"/>
      <c r="F17" s="39"/>
      <c r="G17" s="39"/>
      <c r="H17" s="39"/>
      <c r="J17" s="39"/>
      <c r="K17" s="39"/>
      <c r="L17" s="39"/>
      <c r="N17" s="39"/>
      <c r="X17" s="39"/>
      <c r="Y17" s="39"/>
      <c r="Z17" s="39"/>
    </row>
    <row r="18" spans="1:26" s="35" customFormat="1" ht="12.75">
      <c r="A18" s="39"/>
      <c r="B18" s="39"/>
      <c r="F18" s="39"/>
      <c r="G18" s="39"/>
      <c r="H18" s="39"/>
      <c r="J18" s="39"/>
      <c r="K18" s="39"/>
      <c r="L18" s="39"/>
      <c r="N18" s="39"/>
      <c r="X18" s="39"/>
      <c r="Y18" s="39"/>
      <c r="Z18" s="39"/>
    </row>
    <row r="19" spans="1:26" s="35" customFormat="1" ht="12.75">
      <c r="A19" s="39"/>
      <c r="B19" s="39"/>
      <c r="F19" s="39"/>
      <c r="G19" s="39"/>
      <c r="H19" s="39"/>
      <c r="J19" s="39"/>
      <c r="K19" s="39"/>
      <c r="L19" s="39"/>
      <c r="N19" s="39"/>
      <c r="X19" s="39"/>
      <c r="Y19" s="39"/>
      <c r="Z19" s="39"/>
    </row>
    <row r="20" spans="1:26" s="35" customFormat="1" ht="12.75">
      <c r="A20" s="39"/>
      <c r="B20" s="39"/>
      <c r="F20" s="39"/>
      <c r="G20" s="39"/>
      <c r="H20" s="39"/>
      <c r="J20" s="39"/>
      <c r="K20" s="39"/>
      <c r="L20" s="39"/>
      <c r="N20" s="39"/>
      <c r="X20" s="39"/>
      <c r="Y20" s="39"/>
      <c r="Z20" s="39"/>
    </row>
    <row r="21" spans="1:26" s="35" customFormat="1" ht="12.75">
      <c r="A21" s="39"/>
      <c r="B21" s="39"/>
      <c r="F21" s="39"/>
      <c r="G21" s="39"/>
      <c r="H21" s="39"/>
      <c r="J21" s="39"/>
      <c r="K21" s="39"/>
      <c r="L21" s="39"/>
      <c r="N21" s="39"/>
      <c r="X21" s="39"/>
      <c r="Y21" s="39"/>
      <c r="Z21" s="39"/>
    </row>
    <row r="22" spans="1:26" s="35" customFormat="1" ht="12.75">
      <c r="A22" s="39"/>
      <c r="B22" s="39"/>
      <c r="F22" s="39"/>
      <c r="G22" s="39"/>
      <c r="H22" s="39"/>
      <c r="J22" s="39"/>
      <c r="K22" s="39"/>
      <c r="L22" s="39"/>
      <c r="N22" s="39"/>
      <c r="X22" s="39"/>
      <c r="Y22" s="39"/>
      <c r="Z22" s="39"/>
    </row>
    <row r="23" spans="1:26" s="35" customFormat="1" ht="12.75">
      <c r="A23" s="39"/>
      <c r="B23" s="39"/>
      <c r="F23" s="39"/>
      <c r="G23" s="39"/>
      <c r="H23" s="39"/>
      <c r="J23" s="39"/>
      <c r="K23" s="39"/>
      <c r="L23" s="39"/>
      <c r="N23" s="39"/>
      <c r="X23" s="39"/>
      <c r="Y23" s="39"/>
      <c r="Z23" s="39"/>
    </row>
    <row r="24" spans="1:26" s="35" customFormat="1" ht="12.75">
      <c r="A24" s="39"/>
      <c r="B24" s="39"/>
      <c r="F24" s="39"/>
      <c r="G24" s="39"/>
      <c r="H24" s="39"/>
      <c r="J24" s="39"/>
      <c r="K24" s="39"/>
      <c r="L24" s="39"/>
      <c r="N24" s="39"/>
      <c r="X24" s="39"/>
      <c r="Y24" s="39"/>
      <c r="Z24" s="39"/>
    </row>
    <row r="25" spans="1:26" s="35" customFormat="1" ht="12.75">
      <c r="A25" s="39"/>
      <c r="B25" s="39"/>
      <c r="F25" s="39"/>
      <c r="G25" s="39"/>
      <c r="H25" s="39"/>
      <c r="J25" s="39"/>
      <c r="K25" s="39"/>
      <c r="L25" s="39"/>
      <c r="N25" s="39"/>
      <c r="X25" s="39"/>
      <c r="Y25" s="39"/>
      <c r="Z25" s="39"/>
    </row>
    <row r="26" spans="1:26" s="35" customFormat="1" ht="12.75">
      <c r="A26" s="39"/>
      <c r="B26" s="39"/>
      <c r="F26" s="39"/>
      <c r="G26" s="39"/>
      <c r="H26" s="39"/>
      <c r="J26" s="39"/>
      <c r="K26" s="39"/>
      <c r="L26" s="39"/>
      <c r="N26" s="39"/>
      <c r="X26" s="39"/>
      <c r="Y26" s="39"/>
      <c r="Z26" s="39"/>
    </row>
    <row r="27" spans="1:26" s="35" customFormat="1" ht="12.75">
      <c r="A27" s="39"/>
      <c r="B27" s="39"/>
      <c r="F27" s="39"/>
      <c r="G27" s="39"/>
      <c r="H27" s="39"/>
      <c r="J27" s="39"/>
      <c r="K27" s="39"/>
      <c r="L27" s="39"/>
      <c r="N27" s="39"/>
      <c r="X27" s="39"/>
      <c r="Y27" s="39"/>
      <c r="Z27" s="39"/>
    </row>
    <row r="28" spans="1:26" s="35" customFormat="1" ht="12.75">
      <c r="A28" s="39"/>
      <c r="B28" s="39"/>
      <c r="F28" s="39"/>
      <c r="G28" s="39"/>
      <c r="H28" s="39"/>
      <c r="J28" s="39"/>
      <c r="K28" s="39"/>
      <c r="L28" s="39"/>
      <c r="N28" s="39"/>
      <c r="X28" s="39"/>
      <c r="Y28" s="39"/>
      <c r="Z28" s="39"/>
    </row>
    <row r="29" spans="1:26" s="35" customFormat="1" ht="12.75">
      <c r="A29" s="39"/>
      <c r="B29" s="39"/>
      <c r="F29" s="39"/>
      <c r="G29" s="39"/>
      <c r="H29" s="39"/>
      <c r="J29" s="39"/>
      <c r="K29" s="39"/>
      <c r="L29" s="39"/>
      <c r="N29" s="39"/>
      <c r="X29" s="39"/>
      <c r="Y29" s="39"/>
      <c r="Z29" s="39"/>
    </row>
    <row r="30" spans="1:26" s="35" customFormat="1" ht="12.75">
      <c r="A30" s="39"/>
      <c r="B30" s="39"/>
      <c r="F30" s="39"/>
      <c r="G30" s="39"/>
      <c r="H30" s="39"/>
      <c r="J30" s="39"/>
      <c r="K30" s="39"/>
      <c r="L30" s="39"/>
      <c r="N30" s="39"/>
      <c r="X30" s="39"/>
      <c r="Y30" s="39"/>
      <c r="Z30" s="39"/>
    </row>
    <row r="31" spans="1:26" s="35" customFormat="1" ht="12.75">
      <c r="A31" s="39"/>
      <c r="B31" s="39"/>
      <c r="F31" s="39"/>
      <c r="G31" s="39"/>
      <c r="H31" s="39"/>
      <c r="J31" s="39"/>
      <c r="K31" s="39"/>
      <c r="L31" s="39"/>
      <c r="N31" s="39"/>
      <c r="X31" s="39"/>
      <c r="Y31" s="39"/>
      <c r="Z31" s="39"/>
    </row>
    <row r="32" spans="1:26" s="35" customFormat="1" ht="12.75">
      <c r="A32" s="39"/>
      <c r="B32" s="39"/>
      <c r="F32" s="39"/>
      <c r="G32" s="39"/>
      <c r="H32" s="39"/>
      <c r="J32" s="39"/>
      <c r="K32" s="39"/>
      <c r="L32" s="39"/>
      <c r="N32" s="39"/>
      <c r="X32" s="39"/>
      <c r="Y32" s="39"/>
      <c r="Z32" s="39"/>
    </row>
    <row r="33" spans="1:26" s="35" customFormat="1" ht="12.75">
      <c r="A33" s="39"/>
      <c r="B33" s="39"/>
      <c r="F33" s="39"/>
      <c r="G33" s="39"/>
      <c r="H33" s="39"/>
      <c r="J33" s="39"/>
      <c r="K33" s="39"/>
      <c r="L33" s="39"/>
      <c r="N33" s="39"/>
      <c r="X33" s="39"/>
      <c r="Y33" s="39"/>
      <c r="Z33" s="39"/>
    </row>
    <row r="34" spans="1:26" s="35" customFormat="1" ht="12.75">
      <c r="A34" s="39"/>
      <c r="B34" s="39"/>
      <c r="F34" s="39"/>
      <c r="G34" s="39"/>
      <c r="H34" s="39"/>
      <c r="J34" s="39"/>
      <c r="K34" s="39"/>
      <c r="L34" s="39"/>
      <c r="N34" s="39"/>
      <c r="X34" s="39"/>
      <c r="Y34" s="39"/>
      <c r="Z34" s="39"/>
    </row>
    <row r="35" spans="1:26" s="35" customFormat="1" ht="12.75">
      <c r="A35" s="39"/>
      <c r="B35" s="39"/>
      <c r="F35" s="39"/>
      <c r="G35" s="39"/>
      <c r="H35" s="39"/>
      <c r="J35" s="39"/>
      <c r="K35" s="39"/>
      <c r="L35" s="39"/>
      <c r="N35" s="39"/>
      <c r="X35" s="39"/>
      <c r="Y35" s="39"/>
      <c r="Z35" s="39"/>
    </row>
  </sheetData>
  <sheetProtection password="DB8F" sheet="1" objects="1" scenarios="1"/>
  <mergeCells count="27">
    <mergeCell ref="N4:N5"/>
    <mergeCell ref="I4:I5"/>
    <mergeCell ref="J4:J5"/>
    <mergeCell ref="K4:K5"/>
    <mergeCell ref="L4:L5"/>
    <mergeCell ref="M4:M5"/>
    <mergeCell ref="D4:D5"/>
    <mergeCell ref="E4:E5"/>
    <mergeCell ref="F4:F5"/>
    <mergeCell ref="G4:G5"/>
    <mergeCell ref="H4:H5"/>
    <mergeCell ref="AC4:AC5"/>
    <mergeCell ref="AD4:AD5"/>
    <mergeCell ref="AE4:AE5"/>
    <mergeCell ref="AF4:AF5"/>
    <mergeCell ref="A1:AF1"/>
    <mergeCell ref="A2:AF2"/>
    <mergeCell ref="X4:X5"/>
    <mergeCell ref="Y4:Y5"/>
    <mergeCell ref="Z4:Z5"/>
    <mergeCell ref="AA4:AA5"/>
    <mergeCell ref="AB4:AB5"/>
    <mergeCell ref="O4:S4"/>
    <mergeCell ref="T4:W4"/>
    <mergeCell ref="A4:A5"/>
    <mergeCell ref="B4:B5"/>
    <mergeCell ref="C4:C5"/>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dimension ref="A1:AF8"/>
  <sheetViews>
    <sheetView showGridLines="0" zoomScale="110" zoomScaleNormal="110" workbookViewId="0">
      <pane xSplit="2" ySplit="5" topLeftCell="E6" activePane="bottomRight" state="frozen"/>
      <selection pane="topRight" activeCell="C1" sqref="C1"/>
      <selection pane="bottomLeft" activeCell="A3" sqref="A3"/>
      <selection pane="bottomRight" activeCell="J11" sqref="J11"/>
    </sheetView>
  </sheetViews>
  <sheetFormatPr baseColWidth="10" defaultRowHeight="15"/>
  <cols>
    <col min="1" max="1" width="5" style="2" customWidth="1"/>
    <col min="2" max="2" width="14.85546875" style="1" customWidth="1"/>
    <col min="3" max="4" width="26.42578125" style="1" customWidth="1"/>
    <col min="5" max="5" width="21.7109375" style="1" customWidth="1"/>
    <col min="6" max="8" width="14.85546875" style="1" customWidth="1"/>
    <col min="9" max="9" width="44.42578125" style="1" customWidth="1"/>
    <col min="10" max="11" width="15.5703125" style="1" customWidth="1"/>
    <col min="12" max="12" width="15.5703125" style="2" customWidth="1"/>
    <col min="13" max="13" width="18.42578125" style="2" customWidth="1"/>
    <col min="14" max="14" width="21.85546875" style="2" customWidth="1"/>
    <col min="15" max="15" width="15.5703125" style="2" customWidth="1"/>
    <col min="16" max="17" width="15.5703125" style="1" customWidth="1"/>
    <col min="18" max="18" width="18.42578125" style="1" customWidth="1"/>
    <col min="19" max="19" width="23.7109375" style="1" customWidth="1"/>
    <col min="20" max="22" width="15.5703125" style="1" customWidth="1"/>
    <col min="23" max="23" width="27.5703125" style="1" customWidth="1"/>
    <col min="24" max="24" width="19" style="1" customWidth="1"/>
    <col min="25" max="25" width="15.5703125" style="1" customWidth="1"/>
    <col min="26" max="26" width="19.140625" style="1" customWidth="1"/>
    <col min="27" max="27" width="35.5703125" style="1" customWidth="1"/>
    <col min="28" max="31" width="89.42578125" style="1" customWidth="1"/>
    <col min="32" max="32" width="23.28515625" style="1" customWidth="1"/>
    <col min="33" max="16384" width="11.42578125" style="1"/>
  </cols>
  <sheetData>
    <row r="1" spans="1:32" ht="42.75" customHeight="1">
      <c r="A1" s="98" t="s">
        <v>487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2" ht="36" customHeight="1">
      <c r="A2" s="97" t="s">
        <v>486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16.5" customHeight="1" thickBot="1">
      <c r="B3" s="2"/>
      <c r="C3" s="2"/>
      <c r="D3" s="2"/>
      <c r="E3" s="2"/>
      <c r="F3" s="2"/>
      <c r="G3" s="2"/>
      <c r="H3" s="2"/>
      <c r="I3" s="2"/>
      <c r="J3" s="2"/>
      <c r="K3" s="2"/>
      <c r="P3" s="2"/>
      <c r="Q3" s="2"/>
      <c r="R3" s="2"/>
      <c r="S3" s="2"/>
      <c r="T3" s="2"/>
      <c r="U3" s="2"/>
      <c r="V3" s="2"/>
      <c r="W3" s="2"/>
      <c r="X3" s="2"/>
      <c r="Y3" s="2"/>
      <c r="Z3" s="2"/>
      <c r="AA3" s="2"/>
      <c r="AB3" s="46"/>
      <c r="AC3" s="2"/>
      <c r="AD3" s="2"/>
      <c r="AE3" s="2"/>
      <c r="AF3" s="2"/>
    </row>
    <row r="4" spans="1:32" s="2" customFormat="1" ht="32.25" customHeight="1">
      <c r="A4" s="88" t="s">
        <v>5</v>
      </c>
      <c r="B4" s="92" t="s">
        <v>0</v>
      </c>
      <c r="C4" s="90" t="s">
        <v>7</v>
      </c>
      <c r="D4" s="90" t="s">
        <v>46</v>
      </c>
      <c r="E4" s="90" t="s">
        <v>1</v>
      </c>
      <c r="F4" s="90" t="s">
        <v>8</v>
      </c>
      <c r="G4" s="90" t="s">
        <v>21</v>
      </c>
      <c r="H4" s="90" t="s">
        <v>22</v>
      </c>
      <c r="I4" s="90" t="s">
        <v>20</v>
      </c>
      <c r="J4" s="90" t="s">
        <v>2</v>
      </c>
      <c r="K4" s="90" t="s">
        <v>56</v>
      </c>
      <c r="L4" s="88" t="s">
        <v>11</v>
      </c>
      <c r="M4" s="90" t="s">
        <v>44</v>
      </c>
      <c r="N4" s="88" t="s">
        <v>74</v>
      </c>
      <c r="O4" s="102" t="s">
        <v>34</v>
      </c>
      <c r="P4" s="99"/>
      <c r="Q4" s="99"/>
      <c r="R4" s="99"/>
      <c r="S4" s="103"/>
      <c r="T4" s="100" t="s">
        <v>47</v>
      </c>
      <c r="U4" s="99"/>
      <c r="V4" s="99"/>
      <c r="W4" s="101"/>
      <c r="X4" s="90" t="s">
        <v>12</v>
      </c>
      <c r="Y4" s="88" t="s">
        <v>13</v>
      </c>
      <c r="Z4" s="90" t="s">
        <v>14</v>
      </c>
      <c r="AA4" s="88" t="s">
        <v>3</v>
      </c>
      <c r="AB4" s="90" t="s">
        <v>75</v>
      </c>
      <c r="AC4" s="88" t="s">
        <v>76</v>
      </c>
      <c r="AD4" s="90" t="s">
        <v>182</v>
      </c>
      <c r="AE4" s="88" t="s">
        <v>48</v>
      </c>
      <c r="AF4" s="86" t="s">
        <v>4</v>
      </c>
    </row>
    <row r="5" spans="1:32" s="25" customFormat="1" ht="30.75" thickBot="1">
      <c r="A5" s="89"/>
      <c r="B5" s="93"/>
      <c r="C5" s="91"/>
      <c r="D5" s="91"/>
      <c r="E5" s="91"/>
      <c r="F5" s="91"/>
      <c r="G5" s="91"/>
      <c r="H5" s="91"/>
      <c r="I5" s="91"/>
      <c r="J5" s="91"/>
      <c r="K5" s="91"/>
      <c r="L5" s="89"/>
      <c r="M5" s="91"/>
      <c r="N5" s="89"/>
      <c r="O5" s="81" t="s">
        <v>31</v>
      </c>
      <c r="P5" s="78" t="s">
        <v>32</v>
      </c>
      <c r="Q5" s="78" t="s">
        <v>33</v>
      </c>
      <c r="R5" s="78" t="s">
        <v>35</v>
      </c>
      <c r="S5" s="84" t="s">
        <v>36</v>
      </c>
      <c r="T5" s="82" t="s">
        <v>31</v>
      </c>
      <c r="U5" s="78" t="s">
        <v>32</v>
      </c>
      <c r="V5" s="78" t="s">
        <v>33</v>
      </c>
      <c r="W5" s="113" t="s">
        <v>37</v>
      </c>
      <c r="X5" s="91"/>
      <c r="Y5" s="89"/>
      <c r="Z5" s="91"/>
      <c r="AA5" s="89"/>
      <c r="AB5" s="91"/>
      <c r="AC5" s="89"/>
      <c r="AD5" s="91"/>
      <c r="AE5" s="89"/>
      <c r="AF5" s="87"/>
    </row>
    <row r="6" spans="1:32" ht="173.25" customHeight="1">
      <c r="A6" s="72">
        <v>1</v>
      </c>
      <c r="B6" s="73" t="s">
        <v>70</v>
      </c>
      <c r="C6" s="74" t="s">
        <v>128</v>
      </c>
      <c r="D6" s="74" t="s">
        <v>136</v>
      </c>
      <c r="E6" s="74"/>
      <c r="F6" s="74" t="s">
        <v>84</v>
      </c>
      <c r="G6" s="74" t="s">
        <v>85</v>
      </c>
      <c r="H6" s="74"/>
      <c r="I6" s="74" t="s">
        <v>129</v>
      </c>
      <c r="J6" s="74" t="s">
        <v>137</v>
      </c>
      <c r="K6" s="74"/>
      <c r="L6" s="114">
        <v>17341</v>
      </c>
      <c r="M6" s="114" t="s">
        <v>127</v>
      </c>
      <c r="N6" s="115">
        <v>40029</v>
      </c>
      <c r="O6" s="114" t="s">
        <v>104</v>
      </c>
      <c r="P6" s="74" t="s">
        <v>105</v>
      </c>
      <c r="Q6" s="74" t="s">
        <v>130</v>
      </c>
      <c r="R6" s="74" t="s">
        <v>131</v>
      </c>
      <c r="S6" s="74" t="s">
        <v>132</v>
      </c>
      <c r="T6" s="74" t="s">
        <v>104</v>
      </c>
      <c r="U6" s="74" t="s">
        <v>105</v>
      </c>
      <c r="V6" s="74" t="s">
        <v>130</v>
      </c>
      <c r="W6" s="74" t="s">
        <v>132</v>
      </c>
      <c r="X6" s="74" t="s">
        <v>134</v>
      </c>
      <c r="Y6" s="74" t="s">
        <v>98</v>
      </c>
      <c r="Z6" s="76">
        <v>6205238</v>
      </c>
      <c r="AA6" s="74"/>
      <c r="AB6" s="77" t="s">
        <v>133</v>
      </c>
      <c r="AC6" s="77" t="s">
        <v>135</v>
      </c>
      <c r="AD6" s="77" t="s">
        <v>426</v>
      </c>
      <c r="AE6" s="77" t="s">
        <v>138</v>
      </c>
      <c r="AF6" s="74"/>
    </row>
    <row r="7" spans="1:32" ht="168" customHeight="1">
      <c r="A7" s="9">
        <v>2</v>
      </c>
      <c r="B7" s="10" t="s">
        <v>72</v>
      </c>
      <c r="C7" s="5" t="s">
        <v>306</v>
      </c>
      <c r="D7" s="5" t="s">
        <v>319</v>
      </c>
      <c r="E7" s="5"/>
      <c r="F7" s="5" t="s">
        <v>307</v>
      </c>
      <c r="G7" s="5" t="s">
        <v>308</v>
      </c>
      <c r="I7" s="5" t="s">
        <v>309</v>
      </c>
      <c r="J7" s="5" t="s">
        <v>320</v>
      </c>
      <c r="K7" s="5"/>
      <c r="L7" s="4">
        <v>161214</v>
      </c>
      <c r="M7" s="4" t="s">
        <v>127</v>
      </c>
      <c r="N7" s="85">
        <v>40402</v>
      </c>
      <c r="O7" s="4" t="s">
        <v>310</v>
      </c>
      <c r="P7" s="5" t="s">
        <v>311</v>
      </c>
      <c r="Q7" s="5" t="s">
        <v>312</v>
      </c>
      <c r="R7" s="5" t="s">
        <v>313</v>
      </c>
      <c r="S7" s="5" t="s">
        <v>314</v>
      </c>
      <c r="T7" s="5" t="s">
        <v>310</v>
      </c>
      <c r="V7" s="5" t="s">
        <v>311</v>
      </c>
      <c r="W7" s="5" t="s">
        <v>315</v>
      </c>
      <c r="X7" s="5" t="s">
        <v>317</v>
      </c>
      <c r="Y7" s="5" t="s">
        <v>283</v>
      </c>
      <c r="Z7" s="6">
        <v>4798297</v>
      </c>
      <c r="AA7" s="5"/>
      <c r="AB7" s="7" t="s">
        <v>316</v>
      </c>
      <c r="AC7" s="7" t="s">
        <v>318</v>
      </c>
      <c r="AD7" s="7" t="s">
        <v>321</v>
      </c>
      <c r="AE7" s="7" t="s">
        <v>322</v>
      </c>
      <c r="AF7" s="5"/>
    </row>
    <row r="8" spans="1:32" ht="119.25" customHeight="1">
      <c r="A8" s="9">
        <v>3</v>
      </c>
      <c r="B8" s="10" t="s">
        <v>72</v>
      </c>
      <c r="C8" s="5" t="s">
        <v>334</v>
      </c>
      <c r="D8" s="5" t="s">
        <v>340</v>
      </c>
      <c r="E8" s="5"/>
      <c r="F8" s="5" t="s">
        <v>307</v>
      </c>
      <c r="G8" s="5" t="s">
        <v>308</v>
      </c>
      <c r="H8" s="5"/>
      <c r="I8" s="5" t="s">
        <v>344</v>
      </c>
      <c r="J8" s="5" t="s">
        <v>341</v>
      </c>
      <c r="K8" s="5"/>
      <c r="L8" s="4">
        <v>161364</v>
      </c>
      <c r="M8" s="4" t="s">
        <v>127</v>
      </c>
      <c r="N8" s="85">
        <v>40403</v>
      </c>
      <c r="O8" s="4" t="s">
        <v>310</v>
      </c>
      <c r="P8" s="5" t="s">
        <v>311</v>
      </c>
      <c r="Q8" s="5" t="s">
        <v>312</v>
      </c>
      <c r="R8" s="5" t="s">
        <v>313</v>
      </c>
      <c r="S8" s="5" t="s">
        <v>314</v>
      </c>
      <c r="T8" s="5" t="s">
        <v>310</v>
      </c>
      <c r="U8" s="5"/>
      <c r="V8" s="5" t="s">
        <v>335</v>
      </c>
      <c r="W8" s="5" t="s">
        <v>336</v>
      </c>
      <c r="X8" s="5" t="s">
        <v>338</v>
      </c>
      <c r="Y8" s="5" t="s">
        <v>283</v>
      </c>
      <c r="Z8" s="6">
        <v>3300408</v>
      </c>
      <c r="AA8" s="5"/>
      <c r="AB8" s="7" t="s">
        <v>337</v>
      </c>
      <c r="AC8" s="7" t="s">
        <v>339</v>
      </c>
      <c r="AD8" s="7" t="s">
        <v>342</v>
      </c>
      <c r="AE8" s="7" t="s">
        <v>343</v>
      </c>
      <c r="AF8" s="5"/>
    </row>
  </sheetData>
  <sheetProtection password="DB8F" sheet="1" objects="1" scenarios="1"/>
  <mergeCells count="27">
    <mergeCell ref="N4:N5"/>
    <mergeCell ref="I4:I5"/>
    <mergeCell ref="J4:J5"/>
    <mergeCell ref="K4:K5"/>
    <mergeCell ref="L4:L5"/>
    <mergeCell ref="M4:M5"/>
    <mergeCell ref="D4:D5"/>
    <mergeCell ref="E4:E5"/>
    <mergeCell ref="F4:F5"/>
    <mergeCell ref="G4:G5"/>
    <mergeCell ref="H4:H5"/>
    <mergeCell ref="AC4:AC5"/>
    <mergeCell ref="AD4:AD5"/>
    <mergeCell ref="AE4:AE5"/>
    <mergeCell ref="AF4:AF5"/>
    <mergeCell ref="A1:AF1"/>
    <mergeCell ref="A2:AF2"/>
    <mergeCell ref="X4:X5"/>
    <mergeCell ref="Y4:Y5"/>
    <mergeCell ref="Z4:Z5"/>
    <mergeCell ref="AA4:AA5"/>
    <mergeCell ref="AB4:AB5"/>
    <mergeCell ref="O4:S4"/>
    <mergeCell ref="T4:W4"/>
    <mergeCell ref="A4:A5"/>
    <mergeCell ref="B4:B5"/>
    <mergeCell ref="C4:C5"/>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dimension ref="A1:AF20"/>
  <sheetViews>
    <sheetView showGridLines="0" zoomScale="110" zoomScaleNormal="110" workbookViewId="0">
      <pane xSplit="2" ySplit="5" topLeftCell="C6" activePane="bottomRight" state="frozen"/>
      <selection pane="topRight" activeCell="C1" sqref="C1"/>
      <selection pane="bottomLeft" activeCell="A3" sqref="A3"/>
      <selection pane="bottomRight" activeCell="A6" sqref="A6"/>
    </sheetView>
  </sheetViews>
  <sheetFormatPr baseColWidth="10" defaultRowHeight="15"/>
  <cols>
    <col min="1" max="1" width="5" style="2" customWidth="1"/>
    <col min="2" max="2" width="14.85546875" style="1" customWidth="1"/>
    <col min="3" max="4" width="26.42578125" style="1" customWidth="1"/>
    <col min="5" max="5" width="21.7109375" style="1" customWidth="1"/>
    <col min="6" max="6" width="14.85546875" style="2" customWidth="1"/>
    <col min="7" max="7" width="20.140625" style="2" customWidth="1"/>
    <col min="8" max="8" width="14.85546875" style="1" customWidth="1"/>
    <col min="9" max="9" width="44.42578125" style="1" customWidth="1"/>
    <col min="10" max="10" width="16.5703125" style="1" customWidth="1"/>
    <col min="11" max="11" width="18.140625" style="1" customWidth="1"/>
    <col min="12" max="12" width="15.5703125" style="2" customWidth="1"/>
    <col min="13" max="13" width="21.28515625" style="2" customWidth="1"/>
    <col min="14" max="14" width="23.140625" style="2" customWidth="1"/>
    <col min="15" max="15" width="15.5703125" style="1" customWidth="1"/>
    <col min="16" max="16" width="19.42578125" style="1" customWidth="1"/>
    <col min="17" max="17" width="15.5703125" style="1" customWidth="1"/>
    <col min="18" max="18" width="29.85546875" style="1" customWidth="1"/>
    <col min="19" max="19" width="36" style="1" customWidth="1"/>
    <col min="20" max="22" width="15.5703125" style="1" customWidth="1"/>
    <col min="23" max="23" width="28.5703125" style="1" customWidth="1"/>
    <col min="24" max="24" width="21.28515625" style="2" customWidth="1"/>
    <col min="25" max="25" width="19.140625" style="2" customWidth="1"/>
    <col min="26" max="26" width="19.42578125" style="2" customWidth="1"/>
    <col min="27" max="27" width="45.5703125" style="1" customWidth="1"/>
    <col min="28" max="31" width="89.42578125" style="1" customWidth="1"/>
    <col min="32" max="32" width="23.28515625" style="1" customWidth="1"/>
    <col min="33" max="16384" width="11.42578125" style="1"/>
  </cols>
  <sheetData>
    <row r="1" spans="1:32" ht="42.75" customHeight="1">
      <c r="A1" s="98" t="s">
        <v>487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2" ht="36" customHeight="1">
      <c r="A2" s="97" t="s">
        <v>488</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16.5" customHeight="1" thickBot="1">
      <c r="B3" s="2"/>
      <c r="C3" s="2"/>
      <c r="D3" s="2"/>
      <c r="E3" s="2"/>
      <c r="H3" s="2"/>
      <c r="I3" s="2"/>
      <c r="J3" s="2"/>
      <c r="K3" s="2"/>
      <c r="O3" s="2"/>
      <c r="P3" s="2"/>
      <c r="Q3" s="2"/>
      <c r="R3" s="2"/>
      <c r="S3" s="2"/>
      <c r="T3" s="2"/>
      <c r="U3" s="2"/>
      <c r="V3" s="2"/>
      <c r="W3" s="2"/>
      <c r="AA3" s="2"/>
      <c r="AB3" s="46"/>
      <c r="AC3" s="2"/>
      <c r="AD3" s="2"/>
      <c r="AE3" s="2"/>
      <c r="AF3" s="2"/>
    </row>
    <row r="4" spans="1:32" ht="32.25" customHeight="1">
      <c r="A4" s="92" t="s">
        <v>5</v>
      </c>
      <c r="B4" s="88" t="s">
        <v>0</v>
      </c>
      <c r="C4" s="90" t="s">
        <v>7</v>
      </c>
      <c r="D4" s="88" t="s">
        <v>46</v>
      </c>
      <c r="E4" s="90" t="s">
        <v>1</v>
      </c>
      <c r="F4" s="88" t="s">
        <v>8</v>
      </c>
      <c r="G4" s="90" t="s">
        <v>21</v>
      </c>
      <c r="H4" s="88" t="s">
        <v>22</v>
      </c>
      <c r="I4" s="90" t="s">
        <v>20</v>
      </c>
      <c r="J4" s="88" t="s">
        <v>484</v>
      </c>
      <c r="K4" s="90" t="s">
        <v>56</v>
      </c>
      <c r="L4" s="88" t="s">
        <v>11</v>
      </c>
      <c r="M4" s="90" t="s">
        <v>44</v>
      </c>
      <c r="N4" s="88" t="s">
        <v>74</v>
      </c>
      <c r="O4" s="100" t="s">
        <v>34</v>
      </c>
      <c r="P4" s="99"/>
      <c r="Q4" s="99"/>
      <c r="R4" s="99"/>
      <c r="S4" s="101"/>
      <c r="T4" s="100" t="s">
        <v>47</v>
      </c>
      <c r="U4" s="99"/>
      <c r="V4" s="99"/>
      <c r="W4" s="101"/>
      <c r="X4" s="90" t="s">
        <v>12</v>
      </c>
      <c r="Y4" s="88" t="s">
        <v>13</v>
      </c>
      <c r="Z4" s="90" t="s">
        <v>14</v>
      </c>
      <c r="AA4" s="88" t="s">
        <v>3</v>
      </c>
      <c r="AB4" s="90" t="s">
        <v>75</v>
      </c>
      <c r="AC4" s="88" t="s">
        <v>76</v>
      </c>
      <c r="AD4" s="88" t="s">
        <v>182</v>
      </c>
      <c r="AE4" s="88" t="s">
        <v>48</v>
      </c>
      <c r="AF4" s="86" t="s">
        <v>4</v>
      </c>
    </row>
    <row r="5" spans="1:32" s="3" customFormat="1" ht="46.5" customHeight="1" thickBot="1">
      <c r="A5" s="93"/>
      <c r="B5" s="89"/>
      <c r="C5" s="91"/>
      <c r="D5" s="89"/>
      <c r="E5" s="91"/>
      <c r="F5" s="89"/>
      <c r="G5" s="91"/>
      <c r="H5" s="89"/>
      <c r="I5" s="91"/>
      <c r="J5" s="89"/>
      <c r="K5" s="91"/>
      <c r="L5" s="89"/>
      <c r="M5" s="91"/>
      <c r="N5" s="89"/>
      <c r="O5" s="82" t="s">
        <v>31</v>
      </c>
      <c r="P5" s="78" t="s">
        <v>32</v>
      </c>
      <c r="Q5" s="78" t="s">
        <v>33</v>
      </c>
      <c r="R5" s="78" t="s">
        <v>35</v>
      </c>
      <c r="S5" s="113" t="s">
        <v>36</v>
      </c>
      <c r="T5" s="82" t="s">
        <v>31</v>
      </c>
      <c r="U5" s="78" t="s">
        <v>32</v>
      </c>
      <c r="V5" s="78" t="s">
        <v>33</v>
      </c>
      <c r="W5" s="113" t="s">
        <v>37</v>
      </c>
      <c r="X5" s="91"/>
      <c r="Y5" s="89"/>
      <c r="Z5" s="91"/>
      <c r="AA5" s="89"/>
      <c r="AB5" s="91"/>
      <c r="AC5" s="89"/>
      <c r="AD5" s="89"/>
      <c r="AE5" s="89"/>
      <c r="AF5" s="87"/>
    </row>
    <row r="6" spans="1:32" s="35" customFormat="1" ht="205.5" customHeight="1">
      <c r="A6" s="116">
        <v>1</v>
      </c>
      <c r="B6" s="117" t="s">
        <v>70</v>
      </c>
      <c r="C6" s="111" t="s">
        <v>96</v>
      </c>
      <c r="D6" s="111" t="s">
        <v>83</v>
      </c>
      <c r="E6" s="111"/>
      <c r="F6" s="51" t="s">
        <v>84</v>
      </c>
      <c r="G6" s="51" t="s">
        <v>85</v>
      </c>
      <c r="H6" s="111"/>
      <c r="I6" s="111" t="s">
        <v>86</v>
      </c>
      <c r="J6" s="111" t="s">
        <v>99</v>
      </c>
      <c r="K6" s="111"/>
      <c r="L6" s="51">
        <v>175362</v>
      </c>
      <c r="M6" s="51" t="s">
        <v>126</v>
      </c>
      <c r="N6" s="118">
        <v>40657</v>
      </c>
      <c r="O6" s="111" t="s">
        <v>87</v>
      </c>
      <c r="P6" s="111" t="s">
        <v>88</v>
      </c>
      <c r="Q6" s="111" t="s">
        <v>89</v>
      </c>
      <c r="R6" s="111" t="s">
        <v>90</v>
      </c>
      <c r="S6" s="111" t="s">
        <v>91</v>
      </c>
      <c r="T6" s="111" t="s">
        <v>87</v>
      </c>
      <c r="U6" s="111" t="s">
        <v>88</v>
      </c>
      <c r="V6" s="111" t="s">
        <v>89</v>
      </c>
      <c r="W6" s="111" t="s">
        <v>92</v>
      </c>
      <c r="X6" s="51" t="s">
        <v>94</v>
      </c>
      <c r="Y6" s="51" t="s">
        <v>98</v>
      </c>
      <c r="Z6" s="59">
        <v>3991550</v>
      </c>
      <c r="AA6" s="111"/>
      <c r="AB6" s="111" t="s">
        <v>93</v>
      </c>
      <c r="AC6" s="111" t="s">
        <v>95</v>
      </c>
      <c r="AD6" s="111" t="s">
        <v>427</v>
      </c>
      <c r="AE6" s="111" t="s">
        <v>97</v>
      </c>
      <c r="AF6" s="111"/>
    </row>
    <row r="7" spans="1:32" s="35" customFormat="1" ht="127.5" customHeight="1">
      <c r="A7" s="68">
        <v>2</v>
      </c>
      <c r="B7" s="70" t="s">
        <v>70</v>
      </c>
      <c r="C7" s="33" t="s">
        <v>213</v>
      </c>
      <c r="D7" s="33" t="s">
        <v>221</v>
      </c>
      <c r="E7" s="33"/>
      <c r="F7" s="38" t="s">
        <v>214</v>
      </c>
      <c r="G7" s="38" t="s">
        <v>215</v>
      </c>
      <c r="H7" s="33"/>
      <c r="I7" s="33" t="s">
        <v>216</v>
      </c>
      <c r="J7" s="33" t="s">
        <v>186</v>
      </c>
      <c r="K7" s="33"/>
      <c r="L7" s="38">
        <v>7736</v>
      </c>
      <c r="M7" s="38" t="s">
        <v>126</v>
      </c>
      <c r="N7" s="43">
        <v>38331</v>
      </c>
      <c r="O7" s="33" t="s">
        <v>141</v>
      </c>
      <c r="P7" s="33" t="s">
        <v>217</v>
      </c>
      <c r="Q7" s="33" t="s">
        <v>218</v>
      </c>
      <c r="R7" s="33"/>
      <c r="S7" s="33" t="s">
        <v>219</v>
      </c>
      <c r="T7" s="33" t="s">
        <v>141</v>
      </c>
      <c r="U7" s="33" t="s">
        <v>217</v>
      </c>
      <c r="V7" s="33" t="s">
        <v>220</v>
      </c>
      <c r="W7" s="33" t="s">
        <v>219</v>
      </c>
      <c r="X7" s="38" t="s">
        <v>94</v>
      </c>
      <c r="Y7" s="38"/>
      <c r="Z7" s="42">
        <v>3514458</v>
      </c>
      <c r="AA7" s="33"/>
      <c r="AB7" s="33" t="s">
        <v>222</v>
      </c>
      <c r="AC7" s="33" t="s">
        <v>223</v>
      </c>
      <c r="AD7" s="33" t="s">
        <v>224</v>
      </c>
      <c r="AE7" s="33" t="s">
        <v>225</v>
      </c>
      <c r="AF7" s="33"/>
    </row>
    <row r="8" spans="1:32" s="35" customFormat="1" ht="105" customHeight="1">
      <c r="A8" s="68">
        <v>3</v>
      </c>
      <c r="B8" s="70" t="s">
        <v>70</v>
      </c>
      <c r="C8" s="33" t="s">
        <v>226</v>
      </c>
      <c r="D8" s="33" t="s">
        <v>236</v>
      </c>
      <c r="E8" s="33"/>
      <c r="F8" s="38" t="s">
        <v>214</v>
      </c>
      <c r="G8" s="38" t="s">
        <v>227</v>
      </c>
      <c r="H8" s="33"/>
      <c r="I8" s="33"/>
      <c r="J8" s="33"/>
      <c r="K8" s="33"/>
      <c r="L8" s="38">
        <v>171231</v>
      </c>
      <c r="M8" s="38" t="s">
        <v>126</v>
      </c>
      <c r="N8" s="43">
        <v>40527</v>
      </c>
      <c r="O8" s="33" t="s">
        <v>87</v>
      </c>
      <c r="P8" s="33" t="s">
        <v>228</v>
      </c>
      <c r="Q8" s="33" t="s">
        <v>229</v>
      </c>
      <c r="R8" s="33" t="s">
        <v>230</v>
      </c>
      <c r="S8" s="33" t="s">
        <v>231</v>
      </c>
      <c r="T8" s="33" t="s">
        <v>87</v>
      </c>
      <c r="U8" s="33"/>
      <c r="V8" s="33" t="s">
        <v>228</v>
      </c>
      <c r="W8" s="33" t="s">
        <v>232</v>
      </c>
      <c r="X8" s="38" t="s">
        <v>234</v>
      </c>
      <c r="Y8" s="38" t="s">
        <v>98</v>
      </c>
      <c r="Z8" s="42">
        <v>1532484</v>
      </c>
      <c r="AA8" s="33"/>
      <c r="AB8" s="33" t="s">
        <v>233</v>
      </c>
      <c r="AC8" s="33" t="s">
        <v>235</v>
      </c>
      <c r="AD8" s="33" t="s">
        <v>237</v>
      </c>
      <c r="AE8" s="33"/>
      <c r="AF8" s="33"/>
    </row>
    <row r="9" spans="1:32" s="35" customFormat="1" ht="117" customHeight="1">
      <c r="A9" s="68">
        <v>4</v>
      </c>
      <c r="B9" s="70" t="s">
        <v>70</v>
      </c>
      <c r="C9" s="33" t="s">
        <v>345</v>
      </c>
      <c r="D9" s="33" t="s">
        <v>356</v>
      </c>
      <c r="E9" s="33"/>
      <c r="F9" s="38" t="s">
        <v>346</v>
      </c>
      <c r="G9" s="38" t="s">
        <v>347</v>
      </c>
      <c r="H9" s="33"/>
      <c r="I9" s="33"/>
      <c r="J9" s="33"/>
      <c r="K9" s="33"/>
      <c r="L9" s="38">
        <v>70329</v>
      </c>
      <c r="M9" s="38" t="s">
        <v>126</v>
      </c>
      <c r="N9" s="43">
        <v>39465</v>
      </c>
      <c r="O9" s="33" t="s">
        <v>141</v>
      </c>
      <c r="P9" s="33" t="s">
        <v>217</v>
      </c>
      <c r="Q9" s="33" t="s">
        <v>348</v>
      </c>
      <c r="R9" s="33" t="s">
        <v>349</v>
      </c>
      <c r="S9" s="33" t="s">
        <v>350</v>
      </c>
      <c r="T9" s="33" t="s">
        <v>141</v>
      </c>
      <c r="U9" s="33" t="s">
        <v>217</v>
      </c>
      <c r="V9" s="33" t="s">
        <v>351</v>
      </c>
      <c r="W9" s="33" t="s">
        <v>352</v>
      </c>
      <c r="X9" s="38" t="s">
        <v>354</v>
      </c>
      <c r="Y9" s="38" t="s">
        <v>98</v>
      </c>
      <c r="Z9" s="42">
        <v>5553825</v>
      </c>
      <c r="AA9" s="33"/>
      <c r="AB9" s="33" t="s">
        <v>353</v>
      </c>
      <c r="AC9" s="33" t="s">
        <v>355</v>
      </c>
      <c r="AD9" s="33" t="s">
        <v>357</v>
      </c>
      <c r="AE9" s="33" t="s">
        <v>358</v>
      </c>
      <c r="AF9" s="33"/>
    </row>
    <row r="10" spans="1:32" s="35" customFormat="1" ht="154.5" customHeight="1">
      <c r="A10" s="68">
        <v>5</v>
      </c>
      <c r="B10" s="70" t="s">
        <v>70</v>
      </c>
      <c r="C10" s="33" t="s">
        <v>371</v>
      </c>
      <c r="D10" s="33" t="s">
        <v>375</v>
      </c>
      <c r="E10" s="33"/>
      <c r="F10" s="38" t="s">
        <v>214</v>
      </c>
      <c r="G10" s="38" t="s">
        <v>347</v>
      </c>
      <c r="H10" s="33"/>
      <c r="I10" s="33"/>
      <c r="J10" s="33"/>
      <c r="K10" s="33"/>
      <c r="L10" s="64">
        <v>48610</v>
      </c>
      <c r="M10" s="38" t="s">
        <v>126</v>
      </c>
      <c r="N10" s="43">
        <v>39164</v>
      </c>
      <c r="O10" s="33" t="s">
        <v>360</v>
      </c>
      <c r="P10" s="33" t="s">
        <v>105</v>
      </c>
      <c r="Q10" s="33" t="s">
        <v>106</v>
      </c>
      <c r="R10" s="33" t="s">
        <v>361</v>
      </c>
      <c r="S10" s="33" t="s">
        <v>362</v>
      </c>
      <c r="T10" s="33" t="s">
        <v>360</v>
      </c>
      <c r="U10" s="33" t="s">
        <v>363</v>
      </c>
      <c r="V10" s="33" t="s">
        <v>364</v>
      </c>
      <c r="W10" s="33" t="s">
        <v>362</v>
      </c>
      <c r="X10" s="38" t="s">
        <v>373</v>
      </c>
      <c r="Y10" s="38" t="s">
        <v>114</v>
      </c>
      <c r="Z10" s="42">
        <v>205000</v>
      </c>
      <c r="AA10" s="33"/>
      <c r="AB10" s="33" t="s">
        <v>372</v>
      </c>
      <c r="AC10" s="33" t="s">
        <v>374</v>
      </c>
      <c r="AD10" s="33" t="s">
        <v>376</v>
      </c>
      <c r="AE10" s="33" t="s">
        <v>377</v>
      </c>
      <c r="AF10" s="33"/>
    </row>
    <row r="11" spans="1:32" s="35" customFormat="1" ht="88.5" customHeight="1">
      <c r="A11" s="36">
        <v>6</v>
      </c>
      <c r="B11" s="37" t="s">
        <v>72</v>
      </c>
      <c r="C11" s="33" t="s">
        <v>172</v>
      </c>
      <c r="D11" s="33" t="s">
        <v>181</v>
      </c>
      <c r="E11" s="33"/>
      <c r="F11" s="38" t="s">
        <v>173</v>
      </c>
      <c r="G11" s="38" t="s">
        <v>173</v>
      </c>
      <c r="H11" s="33"/>
      <c r="I11" s="33" t="s">
        <v>174</v>
      </c>
      <c r="J11" s="33" t="s">
        <v>186</v>
      </c>
      <c r="K11" s="33"/>
      <c r="L11" s="38">
        <v>104366</v>
      </c>
      <c r="M11" s="38" t="s">
        <v>126</v>
      </c>
      <c r="N11" s="43">
        <v>39801</v>
      </c>
      <c r="O11" s="33" t="s">
        <v>141</v>
      </c>
      <c r="P11" s="33" t="s">
        <v>142</v>
      </c>
      <c r="Q11" s="33" t="s">
        <v>161</v>
      </c>
      <c r="R11" s="33" t="s">
        <v>175</v>
      </c>
      <c r="S11" s="33" t="s">
        <v>176</v>
      </c>
      <c r="T11" s="33" t="s">
        <v>141</v>
      </c>
      <c r="U11" s="33" t="s">
        <v>142</v>
      </c>
      <c r="V11" s="33" t="s">
        <v>165</v>
      </c>
      <c r="W11" s="33" t="s">
        <v>177</v>
      </c>
      <c r="X11" s="38" t="s">
        <v>179</v>
      </c>
      <c r="Y11" s="38" t="s">
        <v>185</v>
      </c>
      <c r="Z11" s="42">
        <v>5994256</v>
      </c>
      <c r="AA11" s="33"/>
      <c r="AB11" s="33" t="s">
        <v>178</v>
      </c>
      <c r="AC11" s="33" t="s">
        <v>180</v>
      </c>
      <c r="AD11" s="33" t="s">
        <v>183</v>
      </c>
      <c r="AE11" s="33" t="s">
        <v>184</v>
      </c>
      <c r="AF11" s="33"/>
    </row>
    <row r="12" spans="1:32" s="35" customFormat="1" ht="135" customHeight="1">
      <c r="A12" s="36">
        <v>7</v>
      </c>
      <c r="B12" s="37" t="s">
        <v>72</v>
      </c>
      <c r="C12" s="33" t="s">
        <v>201</v>
      </c>
      <c r="D12" s="33" t="s">
        <v>209</v>
      </c>
      <c r="E12" s="33"/>
      <c r="F12" s="38" t="s">
        <v>158</v>
      </c>
      <c r="G12" s="38" t="s">
        <v>202</v>
      </c>
      <c r="H12" s="33"/>
      <c r="I12" s="33"/>
      <c r="J12" s="33"/>
      <c r="K12" s="33"/>
      <c r="L12" s="64">
        <v>57714</v>
      </c>
      <c r="M12" s="38" t="s">
        <v>126</v>
      </c>
      <c r="N12" s="43">
        <v>39296</v>
      </c>
      <c r="O12" s="33" t="s">
        <v>104</v>
      </c>
      <c r="P12" s="33" t="s">
        <v>105</v>
      </c>
      <c r="Q12" s="33" t="s">
        <v>203</v>
      </c>
      <c r="R12" s="33" t="s">
        <v>204</v>
      </c>
      <c r="S12" s="33" t="s">
        <v>205</v>
      </c>
      <c r="T12" s="33" t="s">
        <v>104</v>
      </c>
      <c r="U12" s="33" t="s">
        <v>105</v>
      </c>
      <c r="V12" s="33" t="s">
        <v>203</v>
      </c>
      <c r="W12" s="33" t="s">
        <v>205</v>
      </c>
      <c r="X12" s="38" t="s">
        <v>207</v>
      </c>
      <c r="Y12" s="38" t="s">
        <v>212</v>
      </c>
      <c r="Z12" s="42">
        <v>357015</v>
      </c>
      <c r="AA12" s="33"/>
      <c r="AB12" s="33" t="s">
        <v>206</v>
      </c>
      <c r="AC12" s="33" t="s">
        <v>208</v>
      </c>
      <c r="AD12" s="33" t="s">
        <v>210</v>
      </c>
      <c r="AE12" s="33" t="s">
        <v>211</v>
      </c>
      <c r="AF12" s="33"/>
    </row>
    <row r="13" spans="1:32" s="35" customFormat="1" ht="133.5" customHeight="1">
      <c r="A13" s="36">
        <v>8</v>
      </c>
      <c r="B13" s="37" t="s">
        <v>72</v>
      </c>
      <c r="C13" s="33" t="s">
        <v>296</v>
      </c>
      <c r="D13" s="33" t="s">
        <v>302</v>
      </c>
      <c r="E13" s="33"/>
      <c r="F13" s="38" t="s">
        <v>158</v>
      </c>
      <c r="G13" s="38" t="s">
        <v>202</v>
      </c>
      <c r="H13" s="33"/>
      <c r="I13" s="33" t="s">
        <v>297</v>
      </c>
      <c r="J13" s="33" t="s">
        <v>303</v>
      </c>
      <c r="K13" s="33"/>
      <c r="L13" s="38">
        <v>177478</v>
      </c>
      <c r="M13" s="38" t="s">
        <v>126</v>
      </c>
      <c r="N13" s="43">
        <v>40669</v>
      </c>
      <c r="O13" s="33" t="s">
        <v>87</v>
      </c>
      <c r="P13" s="33" t="s">
        <v>241</v>
      </c>
      <c r="Q13" s="33" t="s">
        <v>242</v>
      </c>
      <c r="R13" s="33" t="s">
        <v>274</v>
      </c>
      <c r="S13" s="33" t="s">
        <v>298</v>
      </c>
      <c r="T13" s="33" t="s">
        <v>87</v>
      </c>
      <c r="U13" s="33"/>
      <c r="V13" s="33" t="s">
        <v>276</v>
      </c>
      <c r="W13" s="33" t="s">
        <v>288</v>
      </c>
      <c r="X13" s="38" t="s">
        <v>300</v>
      </c>
      <c r="Y13" s="38" t="s">
        <v>283</v>
      </c>
      <c r="Z13" s="42">
        <v>4792831</v>
      </c>
      <c r="AA13" s="33"/>
      <c r="AB13" s="33" t="s">
        <v>299</v>
      </c>
      <c r="AC13" s="33" t="s">
        <v>301</v>
      </c>
      <c r="AD13" s="33" t="s">
        <v>304</v>
      </c>
      <c r="AE13" s="33" t="s">
        <v>305</v>
      </c>
      <c r="AF13" s="33"/>
    </row>
    <row r="14" spans="1:32" s="35" customFormat="1" ht="121.5" customHeight="1">
      <c r="A14" s="36">
        <v>9</v>
      </c>
      <c r="B14" s="37" t="s">
        <v>72</v>
      </c>
      <c r="C14" s="33" t="s">
        <v>323</v>
      </c>
      <c r="D14" s="33" t="s">
        <v>328</v>
      </c>
      <c r="E14" s="33"/>
      <c r="F14" s="38" t="s">
        <v>158</v>
      </c>
      <c r="G14" s="38" t="s">
        <v>202</v>
      </c>
      <c r="H14" s="33"/>
      <c r="I14" s="33" t="s">
        <v>324</v>
      </c>
      <c r="J14" s="33" t="s">
        <v>329</v>
      </c>
      <c r="K14" s="33"/>
      <c r="L14" s="38">
        <v>178225</v>
      </c>
      <c r="M14" s="38" t="s">
        <v>126</v>
      </c>
      <c r="N14" s="43">
        <v>40668</v>
      </c>
      <c r="O14" s="33" t="s">
        <v>87</v>
      </c>
      <c r="P14" s="33" t="s">
        <v>272</v>
      </c>
      <c r="Q14" s="33" t="s">
        <v>325</v>
      </c>
      <c r="R14" s="33" t="s">
        <v>274</v>
      </c>
      <c r="S14" s="33" t="s">
        <v>298</v>
      </c>
      <c r="T14" s="33" t="s">
        <v>87</v>
      </c>
      <c r="U14" s="33"/>
      <c r="V14" s="33" t="s">
        <v>276</v>
      </c>
      <c r="W14" s="33" t="s">
        <v>288</v>
      </c>
      <c r="X14" s="38" t="s">
        <v>326</v>
      </c>
      <c r="Y14" s="38" t="s">
        <v>333</v>
      </c>
      <c r="Z14" s="42">
        <v>2139115</v>
      </c>
      <c r="AA14" s="33"/>
      <c r="AB14" s="33" t="s">
        <v>331</v>
      </c>
      <c r="AC14" s="33" t="s">
        <v>327</v>
      </c>
      <c r="AD14" s="33" t="s">
        <v>330</v>
      </c>
      <c r="AE14" s="33" t="s">
        <v>332</v>
      </c>
      <c r="AF14" s="33"/>
    </row>
    <row r="15" spans="1:32" s="35" customFormat="1" ht="137.25" customHeight="1">
      <c r="A15" s="36">
        <v>10</v>
      </c>
      <c r="B15" s="37" t="s">
        <v>72</v>
      </c>
      <c r="C15" s="33" t="s">
        <v>359</v>
      </c>
      <c r="D15" s="33" t="s">
        <v>368</v>
      </c>
      <c r="E15" s="33"/>
      <c r="F15" s="38" t="s">
        <v>173</v>
      </c>
      <c r="G15" s="38" t="s">
        <v>173</v>
      </c>
      <c r="H15" s="33"/>
      <c r="I15" s="33"/>
      <c r="J15" s="33"/>
      <c r="K15" s="33"/>
      <c r="L15" s="64">
        <v>81835</v>
      </c>
      <c r="M15" s="38" t="s">
        <v>126</v>
      </c>
      <c r="N15" s="43">
        <v>39553</v>
      </c>
      <c r="O15" s="33" t="s">
        <v>360</v>
      </c>
      <c r="P15" s="33" t="s">
        <v>105</v>
      </c>
      <c r="Q15" s="33" t="s">
        <v>106</v>
      </c>
      <c r="R15" s="33" t="s">
        <v>361</v>
      </c>
      <c r="S15" s="33" t="s">
        <v>362</v>
      </c>
      <c r="T15" s="33" t="s">
        <v>360</v>
      </c>
      <c r="U15" s="33" t="s">
        <v>363</v>
      </c>
      <c r="V15" s="33" t="s">
        <v>364</v>
      </c>
      <c r="W15" s="33" t="s">
        <v>362</v>
      </c>
      <c r="X15" s="38" t="s">
        <v>366</v>
      </c>
      <c r="Y15" s="38" t="s">
        <v>114</v>
      </c>
      <c r="Z15" s="42">
        <v>122288</v>
      </c>
      <c r="AA15" s="33"/>
      <c r="AB15" s="33" t="s">
        <v>365</v>
      </c>
      <c r="AC15" s="33" t="s">
        <v>367</v>
      </c>
      <c r="AD15" s="33" t="s">
        <v>369</v>
      </c>
      <c r="AE15" s="33" t="s">
        <v>370</v>
      </c>
      <c r="AF15" s="33"/>
    </row>
    <row r="16" spans="1:32" s="35" customFormat="1" ht="93.75" customHeight="1">
      <c r="A16" s="67">
        <v>11</v>
      </c>
      <c r="B16" s="71" t="s">
        <v>71</v>
      </c>
      <c r="C16" s="33" t="s">
        <v>238</v>
      </c>
      <c r="D16" s="33" t="s">
        <v>250</v>
      </c>
      <c r="E16" s="33"/>
      <c r="F16" s="38" t="s">
        <v>72</v>
      </c>
      <c r="G16" s="38" t="s">
        <v>239</v>
      </c>
      <c r="H16" s="33"/>
      <c r="I16" s="33" t="s">
        <v>240</v>
      </c>
      <c r="J16" s="33" t="s">
        <v>246</v>
      </c>
      <c r="K16" s="33"/>
      <c r="L16" s="38">
        <v>126997</v>
      </c>
      <c r="M16" s="38" t="s">
        <v>126</v>
      </c>
      <c r="N16" s="43">
        <v>40038</v>
      </c>
      <c r="O16" s="33" t="s">
        <v>87</v>
      </c>
      <c r="P16" s="33" t="s">
        <v>241</v>
      </c>
      <c r="Q16" s="33" t="s">
        <v>242</v>
      </c>
      <c r="R16" s="33" t="s">
        <v>243</v>
      </c>
      <c r="S16" s="33" t="s">
        <v>244</v>
      </c>
      <c r="T16" s="33" t="s">
        <v>87</v>
      </c>
      <c r="U16" s="33"/>
      <c r="V16" s="33" t="s">
        <v>241</v>
      </c>
      <c r="W16" s="33" t="s">
        <v>245</v>
      </c>
      <c r="X16" s="38" t="s">
        <v>248</v>
      </c>
      <c r="Y16" s="38" t="s">
        <v>114</v>
      </c>
      <c r="Z16" s="42">
        <v>3658733</v>
      </c>
      <c r="AA16" s="33"/>
      <c r="AB16" s="33" t="s">
        <v>247</v>
      </c>
      <c r="AC16" s="33" t="s">
        <v>249</v>
      </c>
      <c r="AD16" s="33" t="s">
        <v>251</v>
      </c>
      <c r="AE16" s="33" t="s">
        <v>252</v>
      </c>
      <c r="AF16" s="33"/>
    </row>
    <row r="17" spans="1:32" s="35" customFormat="1" ht="101.25" customHeight="1">
      <c r="A17" s="67">
        <v>12</v>
      </c>
      <c r="B17" s="71" t="s">
        <v>71</v>
      </c>
      <c r="C17" s="33" t="s">
        <v>263</v>
      </c>
      <c r="E17" s="33"/>
      <c r="F17" s="38" t="s">
        <v>72</v>
      </c>
      <c r="G17" s="38" t="s">
        <v>264</v>
      </c>
      <c r="H17" s="33"/>
      <c r="I17" s="33"/>
      <c r="J17" s="33" t="s">
        <v>186</v>
      </c>
      <c r="K17" s="33"/>
      <c r="L17" s="38">
        <v>13106</v>
      </c>
      <c r="M17" s="38" t="s">
        <v>126</v>
      </c>
      <c r="N17" s="43">
        <v>38291</v>
      </c>
      <c r="O17" s="33" t="s">
        <v>87</v>
      </c>
      <c r="P17" s="33" t="s">
        <v>241</v>
      </c>
      <c r="Q17" s="33" t="s">
        <v>265</v>
      </c>
      <c r="R17" s="33"/>
      <c r="S17" s="33" t="s">
        <v>266</v>
      </c>
      <c r="T17" s="33" t="s">
        <v>87</v>
      </c>
      <c r="U17" s="33"/>
      <c r="V17" s="33" t="s">
        <v>241</v>
      </c>
      <c r="W17" s="33" t="s">
        <v>266</v>
      </c>
      <c r="X17" s="38" t="s">
        <v>179</v>
      </c>
      <c r="Y17" s="38"/>
      <c r="Z17" s="42">
        <v>1979950</v>
      </c>
      <c r="AA17" s="33"/>
      <c r="AB17" s="33" t="s">
        <v>267</v>
      </c>
      <c r="AC17" s="33" t="s">
        <v>268</v>
      </c>
      <c r="AD17" s="33" t="s">
        <v>269</v>
      </c>
      <c r="AE17" s="33" t="s">
        <v>270</v>
      </c>
      <c r="AF17" s="33"/>
    </row>
    <row r="18" spans="1:32" s="35" customFormat="1" ht="168" customHeight="1">
      <c r="A18" s="38">
        <v>13</v>
      </c>
      <c r="B18" s="33" t="s">
        <v>100</v>
      </c>
      <c r="C18" s="33" t="s">
        <v>102</v>
      </c>
      <c r="D18" s="33" t="s">
        <v>112</v>
      </c>
      <c r="E18" s="33"/>
      <c r="F18" s="38" t="s">
        <v>101</v>
      </c>
      <c r="G18" s="38" t="s">
        <v>103</v>
      </c>
      <c r="H18" s="33"/>
      <c r="I18" s="33"/>
      <c r="J18" s="33"/>
      <c r="K18" s="33"/>
      <c r="L18" s="64">
        <v>27458</v>
      </c>
      <c r="M18" s="38" t="s">
        <v>126</v>
      </c>
      <c r="N18" s="43">
        <v>38706</v>
      </c>
      <c r="O18" s="33" t="s">
        <v>104</v>
      </c>
      <c r="P18" s="33" t="s">
        <v>105</v>
      </c>
      <c r="Q18" s="33" t="s">
        <v>106</v>
      </c>
      <c r="R18" s="33" t="s">
        <v>107</v>
      </c>
      <c r="S18" s="33" t="s">
        <v>108</v>
      </c>
      <c r="T18" s="33" t="s">
        <v>104</v>
      </c>
      <c r="U18" s="33" t="s">
        <v>105</v>
      </c>
      <c r="V18" s="33" t="s">
        <v>106</v>
      </c>
      <c r="W18" s="33" t="s">
        <v>108</v>
      </c>
      <c r="X18" s="38" t="s">
        <v>110</v>
      </c>
      <c r="Y18" s="38" t="s">
        <v>114</v>
      </c>
      <c r="Z18" s="42">
        <v>259222</v>
      </c>
      <c r="AA18" s="33"/>
      <c r="AB18" s="33" t="s">
        <v>109</v>
      </c>
      <c r="AC18" s="33" t="s">
        <v>111</v>
      </c>
      <c r="AD18" s="33" t="s">
        <v>428</v>
      </c>
      <c r="AE18" s="33" t="s">
        <v>113</v>
      </c>
      <c r="AF18" s="33"/>
    </row>
    <row r="19" spans="1:32" s="35" customFormat="1" ht="132" customHeight="1">
      <c r="A19" s="38">
        <v>14</v>
      </c>
      <c r="B19" s="33" t="s">
        <v>116</v>
      </c>
      <c r="C19" s="33" t="s">
        <v>115</v>
      </c>
      <c r="D19" s="33" t="s">
        <v>124</v>
      </c>
      <c r="E19" s="33"/>
      <c r="F19" s="38" t="s">
        <v>117</v>
      </c>
      <c r="G19" s="38" t="s">
        <v>118</v>
      </c>
      <c r="H19" s="33"/>
      <c r="I19" s="33"/>
      <c r="J19" s="33"/>
      <c r="K19" s="33"/>
      <c r="L19" s="64">
        <v>46276</v>
      </c>
      <c r="M19" s="38" t="s">
        <v>126</v>
      </c>
      <c r="N19" s="43">
        <v>39121</v>
      </c>
      <c r="O19" s="33" t="s">
        <v>104</v>
      </c>
      <c r="P19" s="33" t="s">
        <v>105</v>
      </c>
      <c r="Q19" s="33" t="s">
        <v>106</v>
      </c>
      <c r="R19" s="33" t="s">
        <v>119</v>
      </c>
      <c r="S19" s="33" t="s">
        <v>120</v>
      </c>
      <c r="T19" s="33" t="s">
        <v>104</v>
      </c>
      <c r="U19" s="33" t="s">
        <v>105</v>
      </c>
      <c r="V19" s="33" t="s">
        <v>106</v>
      </c>
      <c r="W19" s="33" t="s">
        <v>108</v>
      </c>
      <c r="X19" s="38" t="s">
        <v>122</v>
      </c>
      <c r="Y19" s="38" t="s">
        <v>114</v>
      </c>
      <c r="Z19" s="42">
        <v>294241</v>
      </c>
      <c r="AA19" s="33"/>
      <c r="AB19" s="33" t="s">
        <v>121</v>
      </c>
      <c r="AC19" s="33" t="s">
        <v>123</v>
      </c>
      <c r="AD19" s="33" t="s">
        <v>429</v>
      </c>
      <c r="AE19" s="33" t="s">
        <v>125</v>
      </c>
      <c r="AF19" s="33"/>
    </row>
    <row r="20" spans="1:32" s="35" customFormat="1" ht="12.75">
      <c r="A20" s="39"/>
      <c r="F20" s="39"/>
      <c r="G20" s="39"/>
      <c r="L20" s="39"/>
      <c r="M20" s="39"/>
      <c r="N20" s="39"/>
      <c r="X20" s="39"/>
      <c r="Y20" s="39"/>
      <c r="Z20" s="39"/>
    </row>
  </sheetData>
  <sheetProtection password="DB8F" sheet="1" objects="1" scenarios="1"/>
  <mergeCells count="27">
    <mergeCell ref="N4:N5"/>
    <mergeCell ref="I4:I5"/>
    <mergeCell ref="J4:J5"/>
    <mergeCell ref="K4:K5"/>
    <mergeCell ref="L4:L5"/>
    <mergeCell ref="M4:M5"/>
    <mergeCell ref="D4:D5"/>
    <mergeCell ref="E4:E5"/>
    <mergeCell ref="F4:F5"/>
    <mergeCell ref="G4:G5"/>
    <mergeCell ref="H4:H5"/>
    <mergeCell ref="AC4:AC5"/>
    <mergeCell ref="AD4:AD5"/>
    <mergeCell ref="AE4:AE5"/>
    <mergeCell ref="AF4:AF5"/>
    <mergeCell ref="A1:AF1"/>
    <mergeCell ref="A2:AF2"/>
    <mergeCell ref="X4:X5"/>
    <mergeCell ref="Y4:Y5"/>
    <mergeCell ref="Z4:Z5"/>
    <mergeCell ref="AA4:AA5"/>
    <mergeCell ref="AB4:AB5"/>
    <mergeCell ref="O4:S4"/>
    <mergeCell ref="T4:W4"/>
    <mergeCell ref="A4:A5"/>
    <mergeCell ref="B4:B5"/>
    <mergeCell ref="C4:C5"/>
  </mergeCell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dimension ref="A1:AF8"/>
  <sheetViews>
    <sheetView showGridLines="0" zoomScale="110" zoomScaleNormal="110" workbookViewId="0">
      <pane xSplit="2" ySplit="5" topLeftCell="C6" activePane="bottomRight" state="frozen"/>
      <selection pane="topRight" activeCell="C1" sqref="C1"/>
      <selection pane="bottomLeft" activeCell="A3" sqref="A3"/>
      <selection pane="bottomRight" activeCell="AI6" sqref="AI6"/>
    </sheetView>
  </sheetViews>
  <sheetFormatPr baseColWidth="10" defaultRowHeight="15"/>
  <cols>
    <col min="1" max="1" width="5" style="2" customWidth="1"/>
    <col min="2" max="2" width="14.85546875" style="1" customWidth="1"/>
    <col min="3" max="4" width="26.42578125" style="1" customWidth="1"/>
    <col min="5" max="5" width="21.7109375" style="1" customWidth="1"/>
    <col min="6" max="8" width="14.85546875" style="1" customWidth="1"/>
    <col min="9" max="9" width="44.42578125" style="1" customWidth="1"/>
    <col min="10" max="13" width="15.5703125" style="1" customWidth="1"/>
    <col min="14" max="14" width="18.42578125" style="1" customWidth="1"/>
    <col min="15" max="17" width="15.5703125" style="1" customWidth="1"/>
    <col min="18" max="18" width="28.140625" style="1" customWidth="1"/>
    <col min="19" max="19" width="27" style="1" customWidth="1"/>
    <col min="20" max="22" width="15.5703125" style="1" customWidth="1"/>
    <col min="23" max="23" width="21.5703125" style="1" customWidth="1"/>
    <col min="24" max="26" width="15.5703125" style="1" customWidth="1"/>
    <col min="27" max="27" width="35.5703125" style="1" customWidth="1"/>
    <col min="28" max="31" width="89.42578125" style="1" customWidth="1"/>
    <col min="32" max="32" width="23.28515625" style="1" customWidth="1"/>
    <col min="33" max="16384" width="11.42578125" style="1"/>
  </cols>
  <sheetData>
    <row r="1" spans="1:32" ht="42.75" customHeight="1">
      <c r="A1" s="98" t="s">
        <v>487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2" ht="36" customHeight="1">
      <c r="A2" s="97" t="s">
        <v>489</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16.5" customHeight="1" thickBot="1">
      <c r="B3" s="2"/>
      <c r="C3" s="2"/>
      <c r="D3" s="2"/>
      <c r="E3" s="2"/>
      <c r="F3" s="2"/>
      <c r="G3" s="2"/>
      <c r="H3" s="2"/>
      <c r="I3" s="2"/>
      <c r="J3" s="2"/>
      <c r="K3" s="2"/>
      <c r="L3" s="2"/>
      <c r="M3" s="2"/>
      <c r="N3" s="2"/>
      <c r="O3" s="2"/>
      <c r="P3" s="2"/>
      <c r="Q3" s="2"/>
      <c r="R3" s="2"/>
      <c r="S3" s="2"/>
      <c r="T3" s="2"/>
      <c r="U3" s="2"/>
      <c r="V3" s="2"/>
      <c r="W3" s="2"/>
      <c r="X3" s="2"/>
      <c r="Y3" s="2"/>
      <c r="Z3" s="2"/>
      <c r="AA3" s="2"/>
      <c r="AB3" s="46"/>
      <c r="AC3" s="2"/>
      <c r="AD3" s="2"/>
      <c r="AE3" s="2"/>
      <c r="AF3" s="2"/>
    </row>
    <row r="4" spans="1:32" ht="32.25" customHeight="1">
      <c r="A4" s="88" t="s">
        <v>5</v>
      </c>
      <c r="B4" s="90" t="s">
        <v>0</v>
      </c>
      <c r="C4" s="88" t="s">
        <v>7</v>
      </c>
      <c r="D4" s="90" t="s">
        <v>46</v>
      </c>
      <c r="E4" s="88" t="s">
        <v>1</v>
      </c>
      <c r="F4" s="90" t="s">
        <v>8</v>
      </c>
      <c r="G4" s="88" t="s">
        <v>21</v>
      </c>
      <c r="H4" s="90" t="s">
        <v>22</v>
      </c>
      <c r="I4" s="88" t="s">
        <v>20</v>
      </c>
      <c r="J4" s="90" t="s">
        <v>2</v>
      </c>
      <c r="K4" s="88" t="s">
        <v>56</v>
      </c>
      <c r="L4" s="90" t="s">
        <v>11</v>
      </c>
      <c r="M4" s="88" t="s">
        <v>44</v>
      </c>
      <c r="N4" s="90" t="s">
        <v>74</v>
      </c>
      <c r="O4" s="100" t="s">
        <v>34</v>
      </c>
      <c r="P4" s="99"/>
      <c r="Q4" s="99"/>
      <c r="R4" s="99"/>
      <c r="S4" s="101"/>
      <c r="T4" s="102" t="s">
        <v>47</v>
      </c>
      <c r="U4" s="99"/>
      <c r="V4" s="99"/>
      <c r="W4" s="103"/>
      <c r="X4" s="88" t="s">
        <v>12</v>
      </c>
      <c r="Y4" s="90" t="s">
        <v>13</v>
      </c>
      <c r="Z4" s="88" t="s">
        <v>14</v>
      </c>
      <c r="AA4" s="90" t="s">
        <v>3</v>
      </c>
      <c r="AB4" s="88" t="s">
        <v>75</v>
      </c>
      <c r="AC4" s="90" t="s">
        <v>76</v>
      </c>
      <c r="AD4" s="88" t="s">
        <v>182</v>
      </c>
      <c r="AE4" s="88" t="s">
        <v>48</v>
      </c>
      <c r="AF4" s="86" t="s">
        <v>4</v>
      </c>
    </row>
    <row r="5" spans="1:32" s="3" customFormat="1" ht="30.75" thickBot="1">
      <c r="A5" s="89"/>
      <c r="B5" s="91"/>
      <c r="C5" s="89"/>
      <c r="D5" s="91"/>
      <c r="E5" s="89"/>
      <c r="F5" s="91"/>
      <c r="G5" s="89"/>
      <c r="H5" s="91"/>
      <c r="I5" s="89"/>
      <c r="J5" s="91"/>
      <c r="K5" s="89"/>
      <c r="L5" s="91"/>
      <c r="M5" s="89"/>
      <c r="N5" s="91"/>
      <c r="O5" s="82" t="s">
        <v>31</v>
      </c>
      <c r="P5" s="78" t="s">
        <v>32</v>
      </c>
      <c r="Q5" s="78" t="s">
        <v>33</v>
      </c>
      <c r="R5" s="78" t="s">
        <v>35</v>
      </c>
      <c r="S5" s="83" t="s">
        <v>36</v>
      </c>
      <c r="T5" s="81" t="s">
        <v>31</v>
      </c>
      <c r="U5" s="78" t="s">
        <v>32</v>
      </c>
      <c r="V5" s="78" t="s">
        <v>33</v>
      </c>
      <c r="W5" s="84" t="s">
        <v>37</v>
      </c>
      <c r="X5" s="89"/>
      <c r="Y5" s="91"/>
      <c r="Z5" s="89"/>
      <c r="AA5" s="91"/>
      <c r="AB5" s="89"/>
      <c r="AC5" s="91"/>
      <c r="AD5" s="89"/>
      <c r="AE5" s="89"/>
      <c r="AF5" s="87"/>
    </row>
    <row r="6" spans="1:32" ht="198" customHeight="1">
      <c r="A6" s="79">
        <v>1</v>
      </c>
      <c r="B6" s="80" t="s">
        <v>72</v>
      </c>
      <c r="C6" s="74" t="s">
        <v>140</v>
      </c>
      <c r="D6" s="74" t="s">
        <v>153</v>
      </c>
      <c r="E6" s="74"/>
      <c r="F6" s="74" t="s">
        <v>148</v>
      </c>
      <c r="G6" s="74" t="s">
        <v>149</v>
      </c>
      <c r="H6" s="74"/>
      <c r="I6" s="74" t="s">
        <v>150</v>
      </c>
      <c r="J6" s="74"/>
      <c r="K6" s="74"/>
      <c r="L6" s="74">
        <v>779</v>
      </c>
      <c r="M6" s="74" t="s">
        <v>139</v>
      </c>
      <c r="N6" s="75">
        <v>38535</v>
      </c>
      <c r="O6" s="74" t="s">
        <v>141</v>
      </c>
      <c r="P6" s="74" t="s">
        <v>142</v>
      </c>
      <c r="Q6" s="74" t="s">
        <v>143</v>
      </c>
      <c r="R6" s="74" t="s">
        <v>144</v>
      </c>
      <c r="S6" s="74" t="s">
        <v>145</v>
      </c>
      <c r="T6" s="74" t="s">
        <v>141</v>
      </c>
      <c r="U6" s="74" t="s">
        <v>142</v>
      </c>
      <c r="V6" s="74" t="s">
        <v>143</v>
      </c>
      <c r="W6" s="74" t="s">
        <v>146</v>
      </c>
      <c r="X6" s="74" t="s">
        <v>151</v>
      </c>
      <c r="Y6" s="74" t="s">
        <v>15</v>
      </c>
      <c r="Z6" s="76">
        <v>33533210</v>
      </c>
      <c r="AA6" s="74"/>
      <c r="AB6" s="77" t="s">
        <v>147</v>
      </c>
      <c r="AC6" s="77" t="s">
        <v>152</v>
      </c>
      <c r="AD6" s="77" t="s">
        <v>430</v>
      </c>
      <c r="AE6" s="77" t="s">
        <v>154</v>
      </c>
      <c r="AF6" s="74"/>
    </row>
    <row r="7" spans="1:32" ht="160.5" customHeight="1">
      <c r="A7" s="9">
        <v>2</v>
      </c>
      <c r="B7" s="10" t="s">
        <v>72</v>
      </c>
      <c r="C7" s="5" t="s">
        <v>157</v>
      </c>
      <c r="D7" s="5" t="s">
        <v>168</v>
      </c>
      <c r="E7" s="5"/>
      <c r="F7" s="5" t="s">
        <v>158</v>
      </c>
      <c r="G7" s="5" t="s">
        <v>159</v>
      </c>
      <c r="I7" s="5" t="s">
        <v>160</v>
      </c>
      <c r="J7" s="5" t="s">
        <v>170</v>
      </c>
      <c r="K7" s="5"/>
      <c r="L7" s="5">
        <v>85353</v>
      </c>
      <c r="M7" s="5" t="s">
        <v>155</v>
      </c>
      <c r="N7" s="5" t="s">
        <v>156</v>
      </c>
      <c r="O7" s="5" t="s">
        <v>141</v>
      </c>
      <c r="P7" s="5" t="s">
        <v>142</v>
      </c>
      <c r="Q7" s="5" t="s">
        <v>161</v>
      </c>
      <c r="R7" s="5" t="s">
        <v>162</v>
      </c>
      <c r="S7" s="5" t="s">
        <v>163</v>
      </c>
      <c r="T7" s="5" t="s">
        <v>141</v>
      </c>
      <c r="U7" s="5" t="s">
        <v>142</v>
      </c>
      <c r="V7" s="5" t="s">
        <v>165</v>
      </c>
      <c r="W7" s="5" t="s">
        <v>164</v>
      </c>
      <c r="X7" s="5" t="s">
        <v>169</v>
      </c>
      <c r="Y7" s="5" t="s">
        <v>98</v>
      </c>
      <c r="Z7" s="6">
        <v>5947751</v>
      </c>
      <c r="AA7" s="5"/>
      <c r="AB7" s="7" t="s">
        <v>166</v>
      </c>
      <c r="AC7" s="7" t="s">
        <v>167</v>
      </c>
      <c r="AD7" s="7" t="s">
        <v>431</v>
      </c>
      <c r="AE7" s="7" t="s">
        <v>171</v>
      </c>
      <c r="AF7" s="5"/>
    </row>
    <row r="8" spans="1:32" ht="228.75" customHeight="1">
      <c r="A8" s="11">
        <v>3</v>
      </c>
      <c r="B8" s="69" t="s">
        <v>71</v>
      </c>
      <c r="C8" s="5" t="s">
        <v>253</v>
      </c>
      <c r="D8" s="5" t="s">
        <v>259</v>
      </c>
      <c r="E8" s="5"/>
      <c r="F8" s="5" t="s">
        <v>72</v>
      </c>
      <c r="G8" s="5" t="s">
        <v>239</v>
      </c>
      <c r="H8" s="5"/>
      <c r="I8" s="5" t="s">
        <v>254</v>
      </c>
      <c r="J8" s="5" t="s">
        <v>255</v>
      </c>
      <c r="K8" s="5"/>
      <c r="L8" s="5">
        <v>126984</v>
      </c>
      <c r="M8" s="5" t="s">
        <v>155</v>
      </c>
      <c r="N8" s="8">
        <v>40038</v>
      </c>
      <c r="O8" s="5" t="s">
        <v>87</v>
      </c>
      <c r="P8" s="5" t="s">
        <v>241</v>
      </c>
      <c r="Q8" s="5" t="s">
        <v>242</v>
      </c>
      <c r="R8" s="5" t="s">
        <v>243</v>
      </c>
      <c r="S8" s="5" t="s">
        <v>244</v>
      </c>
      <c r="T8" s="5" t="s">
        <v>87</v>
      </c>
      <c r="U8" s="5"/>
      <c r="V8" s="5" t="s">
        <v>241</v>
      </c>
      <c r="W8" s="5" t="s">
        <v>245</v>
      </c>
      <c r="X8" s="5" t="s">
        <v>257</v>
      </c>
      <c r="Y8" s="5" t="s">
        <v>262</v>
      </c>
      <c r="Z8" s="6">
        <v>5378132</v>
      </c>
      <c r="AA8" s="5"/>
      <c r="AB8" s="7" t="s">
        <v>256</v>
      </c>
      <c r="AC8" s="7" t="s">
        <v>258</v>
      </c>
      <c r="AD8" s="7" t="s">
        <v>260</v>
      </c>
      <c r="AE8" s="7" t="s">
        <v>261</v>
      </c>
      <c r="AF8" s="5"/>
    </row>
  </sheetData>
  <sheetProtection password="DB8F" sheet="1" objects="1" scenarios="1"/>
  <mergeCells count="27">
    <mergeCell ref="N4:N5"/>
    <mergeCell ref="I4:I5"/>
    <mergeCell ref="J4:J5"/>
    <mergeCell ref="K4:K5"/>
    <mergeCell ref="L4:L5"/>
    <mergeCell ref="M4:M5"/>
    <mergeCell ref="D4:D5"/>
    <mergeCell ref="E4:E5"/>
    <mergeCell ref="F4:F5"/>
    <mergeCell ref="G4:G5"/>
    <mergeCell ref="H4:H5"/>
    <mergeCell ref="AC4:AC5"/>
    <mergeCell ref="AF4:AF5"/>
    <mergeCell ref="AE4:AE5"/>
    <mergeCell ref="AD4:AD5"/>
    <mergeCell ref="A1:AF1"/>
    <mergeCell ref="A2:AF2"/>
    <mergeCell ref="X4:X5"/>
    <mergeCell ref="Y4:Y5"/>
    <mergeCell ref="Z4:Z5"/>
    <mergeCell ref="AA4:AA5"/>
    <mergeCell ref="AB4:AB5"/>
    <mergeCell ref="O4:S4"/>
    <mergeCell ref="T4:W4"/>
    <mergeCell ref="A4:A5"/>
    <mergeCell ref="B4:B5"/>
    <mergeCell ref="C4:C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AF6"/>
  <sheetViews>
    <sheetView showGridLines="0" zoomScale="110" zoomScaleNormal="110" workbookViewId="0">
      <pane xSplit="2" ySplit="5" topLeftCell="C6" activePane="bottomRight" state="frozen"/>
      <selection pane="topRight" activeCell="C1" sqref="C1"/>
      <selection pane="bottomLeft" activeCell="A3" sqref="A3"/>
      <selection pane="bottomRight" activeCell="H14" sqref="H14"/>
    </sheetView>
  </sheetViews>
  <sheetFormatPr baseColWidth="10" defaultRowHeight="15"/>
  <cols>
    <col min="1" max="1" width="5" style="2" customWidth="1"/>
    <col min="2" max="2" width="14.85546875" style="1" customWidth="1"/>
    <col min="3" max="4" width="26.42578125" style="1" customWidth="1"/>
    <col min="5" max="5" width="21.7109375" style="1" customWidth="1"/>
    <col min="6" max="8" width="14.85546875" style="1" customWidth="1"/>
    <col min="9" max="9" width="44.42578125" style="1" customWidth="1"/>
    <col min="10" max="12" width="15.5703125" style="1" customWidth="1"/>
    <col min="13" max="13" width="19" style="1" customWidth="1"/>
    <col min="14" max="14" width="22.28515625" style="1" customWidth="1"/>
    <col min="15" max="17" width="15.5703125" style="1" customWidth="1"/>
    <col min="18" max="19" width="27.5703125" style="1" customWidth="1"/>
    <col min="20" max="22" width="15.5703125" style="1" customWidth="1"/>
    <col min="23" max="23" width="33" style="1" customWidth="1"/>
    <col min="24" max="24" width="25.140625" style="1" customWidth="1"/>
    <col min="25" max="25" width="19" style="1" customWidth="1"/>
    <col min="26" max="26" width="19.7109375" style="1" customWidth="1"/>
    <col min="27" max="27" width="39.7109375" style="1" customWidth="1"/>
    <col min="28" max="30" width="89.42578125" style="1" customWidth="1"/>
    <col min="31" max="31" width="69.7109375" style="1" customWidth="1"/>
    <col min="32" max="32" width="23.28515625" style="1" customWidth="1"/>
    <col min="33" max="16384" width="11.42578125" style="1"/>
  </cols>
  <sheetData>
    <row r="1" spans="1:32" ht="42.75" customHeight="1">
      <c r="A1" s="98" t="s">
        <v>487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2" ht="36" customHeight="1">
      <c r="A2" s="97" t="s">
        <v>490</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16.5" customHeight="1" thickBot="1">
      <c r="B3" s="2"/>
      <c r="C3" s="2"/>
      <c r="D3" s="2"/>
      <c r="E3" s="2"/>
      <c r="F3" s="2"/>
      <c r="G3" s="2"/>
      <c r="H3" s="2"/>
      <c r="I3" s="2"/>
      <c r="J3" s="2"/>
      <c r="K3" s="2"/>
      <c r="L3" s="2"/>
      <c r="M3" s="2"/>
      <c r="N3" s="2"/>
      <c r="O3" s="2"/>
      <c r="P3" s="2"/>
      <c r="Q3" s="2"/>
      <c r="R3" s="2"/>
      <c r="S3" s="2"/>
      <c r="T3" s="2"/>
      <c r="U3" s="2"/>
      <c r="V3" s="2"/>
      <c r="W3" s="2"/>
      <c r="X3" s="2"/>
      <c r="Y3" s="2"/>
      <c r="Z3" s="2"/>
      <c r="AA3" s="2"/>
      <c r="AB3" s="46"/>
      <c r="AC3" s="2"/>
      <c r="AD3" s="2"/>
      <c r="AE3" s="2"/>
      <c r="AF3" s="2"/>
    </row>
    <row r="4" spans="1:32" ht="32.25" customHeight="1">
      <c r="A4" s="92" t="s">
        <v>5</v>
      </c>
      <c r="B4" s="88" t="s">
        <v>0</v>
      </c>
      <c r="C4" s="90" t="s">
        <v>7</v>
      </c>
      <c r="D4" s="88" t="s">
        <v>46</v>
      </c>
      <c r="E4" s="90" t="s">
        <v>1</v>
      </c>
      <c r="F4" s="88" t="s">
        <v>8</v>
      </c>
      <c r="G4" s="90" t="s">
        <v>21</v>
      </c>
      <c r="H4" s="88" t="s">
        <v>22</v>
      </c>
      <c r="I4" s="90" t="s">
        <v>20</v>
      </c>
      <c r="J4" s="88" t="s">
        <v>2</v>
      </c>
      <c r="K4" s="90" t="s">
        <v>56</v>
      </c>
      <c r="L4" s="88" t="s">
        <v>11</v>
      </c>
      <c r="M4" s="90" t="s">
        <v>44</v>
      </c>
      <c r="N4" s="88" t="s">
        <v>74</v>
      </c>
      <c r="O4" s="100" t="s">
        <v>34</v>
      </c>
      <c r="P4" s="99"/>
      <c r="Q4" s="99"/>
      <c r="R4" s="99"/>
      <c r="S4" s="101"/>
      <c r="T4" s="100" t="s">
        <v>47</v>
      </c>
      <c r="U4" s="99"/>
      <c r="V4" s="99"/>
      <c r="W4" s="101"/>
      <c r="X4" s="90" t="s">
        <v>12</v>
      </c>
      <c r="Y4" s="88" t="s">
        <v>13</v>
      </c>
      <c r="Z4" s="90" t="s">
        <v>14</v>
      </c>
      <c r="AA4" s="88" t="s">
        <v>3</v>
      </c>
      <c r="AB4" s="90" t="s">
        <v>75</v>
      </c>
      <c r="AC4" s="90" t="s">
        <v>76</v>
      </c>
      <c r="AD4" s="90" t="s">
        <v>182</v>
      </c>
      <c r="AE4" s="122" t="s">
        <v>48</v>
      </c>
      <c r="AF4" s="86" t="s">
        <v>4</v>
      </c>
    </row>
    <row r="5" spans="1:32" s="3" customFormat="1" ht="30.75" thickBot="1">
      <c r="A5" s="93"/>
      <c r="B5" s="89"/>
      <c r="C5" s="91"/>
      <c r="D5" s="89"/>
      <c r="E5" s="91"/>
      <c r="F5" s="89"/>
      <c r="G5" s="91"/>
      <c r="H5" s="89"/>
      <c r="I5" s="91"/>
      <c r="J5" s="89"/>
      <c r="K5" s="91"/>
      <c r="L5" s="89"/>
      <c r="M5" s="91"/>
      <c r="N5" s="89"/>
      <c r="O5" s="82" t="s">
        <v>31</v>
      </c>
      <c r="P5" s="78" t="s">
        <v>32</v>
      </c>
      <c r="Q5" s="78" t="s">
        <v>33</v>
      </c>
      <c r="R5" s="78" t="s">
        <v>35</v>
      </c>
      <c r="S5" s="113" t="s">
        <v>36</v>
      </c>
      <c r="T5" s="82" t="s">
        <v>31</v>
      </c>
      <c r="U5" s="78" t="s">
        <v>32</v>
      </c>
      <c r="V5" s="78" t="s">
        <v>33</v>
      </c>
      <c r="W5" s="113" t="s">
        <v>37</v>
      </c>
      <c r="X5" s="91"/>
      <c r="Y5" s="89"/>
      <c r="Z5" s="91"/>
      <c r="AA5" s="89"/>
      <c r="AB5" s="91"/>
      <c r="AC5" s="91"/>
      <c r="AD5" s="91"/>
      <c r="AE5" s="123"/>
      <c r="AF5" s="87"/>
    </row>
    <row r="6" spans="1:32" ht="209.25" customHeight="1">
      <c r="A6" s="119">
        <v>1</v>
      </c>
      <c r="B6" s="120" t="s">
        <v>71</v>
      </c>
      <c r="C6" s="74" t="s">
        <v>379</v>
      </c>
      <c r="D6" s="74" t="s">
        <v>391</v>
      </c>
      <c r="E6" s="74"/>
      <c r="F6" s="74" t="s">
        <v>380</v>
      </c>
      <c r="G6" s="74" t="s">
        <v>381</v>
      </c>
      <c r="H6" s="74" t="s">
        <v>382</v>
      </c>
      <c r="I6" s="74"/>
      <c r="J6" s="74"/>
      <c r="K6" s="74"/>
      <c r="L6" s="114">
        <v>99400</v>
      </c>
      <c r="M6" s="114" t="s">
        <v>378</v>
      </c>
      <c r="N6" s="115">
        <v>40044</v>
      </c>
      <c r="O6" s="114" t="s">
        <v>383</v>
      </c>
      <c r="P6" s="74" t="s">
        <v>384</v>
      </c>
      <c r="Q6" s="74" t="s">
        <v>385</v>
      </c>
      <c r="R6" s="74" t="s">
        <v>386</v>
      </c>
      <c r="S6" s="74" t="s">
        <v>387</v>
      </c>
      <c r="T6" s="74" t="s">
        <v>383</v>
      </c>
      <c r="U6" s="74" t="s">
        <v>384</v>
      </c>
      <c r="V6" s="74" t="s">
        <v>385</v>
      </c>
      <c r="W6" s="74" t="s">
        <v>387</v>
      </c>
      <c r="X6" s="114" t="s">
        <v>389</v>
      </c>
      <c r="Y6" s="114" t="s">
        <v>394</v>
      </c>
      <c r="Z6" s="121">
        <v>67200</v>
      </c>
      <c r="AA6" s="74"/>
      <c r="AB6" s="77" t="s">
        <v>388</v>
      </c>
      <c r="AC6" s="77" t="s">
        <v>390</v>
      </c>
      <c r="AD6" s="77" t="s">
        <v>392</v>
      </c>
      <c r="AE6" s="77" t="s">
        <v>393</v>
      </c>
      <c r="AF6" s="74"/>
    </row>
  </sheetData>
  <sheetProtection password="DB8F" sheet="1" objects="1" scenarios="1"/>
  <mergeCells count="27">
    <mergeCell ref="N4:N5"/>
    <mergeCell ref="I4:I5"/>
    <mergeCell ref="J4:J5"/>
    <mergeCell ref="K4:K5"/>
    <mergeCell ref="L4:L5"/>
    <mergeCell ref="M4:M5"/>
    <mergeCell ref="D4:D5"/>
    <mergeCell ref="E4:E5"/>
    <mergeCell ref="F4:F5"/>
    <mergeCell ref="G4:G5"/>
    <mergeCell ref="H4:H5"/>
    <mergeCell ref="AC4:AC5"/>
    <mergeCell ref="AD4:AD5"/>
    <mergeCell ref="AE4:AE5"/>
    <mergeCell ref="AF4:AF5"/>
    <mergeCell ref="A1:AF1"/>
    <mergeCell ref="A2:AF2"/>
    <mergeCell ref="X4:X5"/>
    <mergeCell ref="Y4:Y5"/>
    <mergeCell ref="Z4:Z5"/>
    <mergeCell ref="AA4:AA5"/>
    <mergeCell ref="AB4:AB5"/>
    <mergeCell ref="O4:S4"/>
    <mergeCell ref="T4:W4"/>
    <mergeCell ref="A4:A5"/>
    <mergeCell ref="B4:B5"/>
    <mergeCell ref="C4:C5"/>
  </mergeCells>
  <pageMargins left="0.7" right="0.7" top="0.75" bottom="0.75"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dimension ref="B1:K126"/>
  <sheetViews>
    <sheetView showGridLines="0" tabSelected="1" zoomScale="85" zoomScaleNormal="85" workbookViewId="0">
      <selection activeCell="G51" sqref="G51"/>
    </sheetView>
  </sheetViews>
  <sheetFormatPr baseColWidth="10" defaultRowHeight="15"/>
  <cols>
    <col min="1" max="1" width="4.140625" style="12" customWidth="1"/>
    <col min="2" max="2" width="36.42578125" style="12" customWidth="1"/>
    <col min="3" max="3" width="15.140625" style="13" customWidth="1"/>
    <col min="4" max="4" width="14.140625" style="12" bestFit="1" customWidth="1"/>
    <col min="5" max="5" width="12.42578125" style="12" customWidth="1"/>
    <col min="6" max="6" width="14.7109375" style="12" customWidth="1"/>
    <col min="7" max="7" width="10.5703125" style="12" customWidth="1"/>
    <col min="8" max="16384" width="11.42578125" style="12"/>
  </cols>
  <sheetData>
    <row r="1" spans="2:11" ht="34.5" customHeight="1"/>
    <row r="2" spans="2:11" ht="40.5" customHeight="1"/>
    <row r="3" spans="2:11" ht="33.75" customHeight="1">
      <c r="B3" s="105"/>
      <c r="C3" s="105"/>
      <c r="D3" s="105"/>
      <c r="E3" s="105"/>
      <c r="F3" s="105"/>
      <c r="G3" s="105"/>
      <c r="H3" s="105"/>
      <c r="I3" s="105"/>
      <c r="J3" s="105"/>
      <c r="K3" s="105"/>
    </row>
    <row r="4" spans="2:11" ht="3.75" customHeight="1"/>
    <row r="5" spans="2:11" ht="27" customHeight="1">
      <c r="B5" s="107" t="s">
        <v>441</v>
      </c>
      <c r="C5" s="107"/>
    </row>
    <row r="6" spans="2:11" ht="9" customHeight="1"/>
    <row r="7" spans="2:11" ht="24" customHeight="1">
      <c r="B7" s="26" t="s">
        <v>0</v>
      </c>
      <c r="C7" s="26" t="s">
        <v>5</v>
      </c>
    </row>
    <row r="8" spans="2:11" ht="24" customHeight="1">
      <c r="B8" s="15" t="s">
        <v>452</v>
      </c>
      <c r="C8" s="16">
        <v>4</v>
      </c>
    </row>
    <row r="9" spans="2:11" ht="23.25" customHeight="1">
      <c r="B9" s="15" t="s">
        <v>453</v>
      </c>
      <c r="C9" s="16">
        <v>13</v>
      </c>
    </row>
    <row r="10" spans="2:11" ht="22.5" customHeight="1">
      <c r="B10" s="15" t="s">
        <v>454</v>
      </c>
      <c r="C10" s="16">
        <v>1</v>
      </c>
    </row>
    <row r="11" spans="2:11" ht="22.5" customHeight="1">
      <c r="B11" s="15" t="s">
        <v>455</v>
      </c>
      <c r="C11" s="16">
        <v>6</v>
      </c>
    </row>
    <row r="12" spans="2:11" ht="22.5" customHeight="1">
      <c r="B12" s="15" t="s">
        <v>456</v>
      </c>
      <c r="C12" s="16">
        <v>4</v>
      </c>
    </row>
    <row r="13" spans="2:11" ht="21.75" customHeight="1">
      <c r="B13" s="15" t="s">
        <v>457</v>
      </c>
      <c r="C13" s="16">
        <v>1</v>
      </c>
    </row>
    <row r="14" spans="2:11" ht="21.75" customHeight="1">
      <c r="B14" s="15" t="s">
        <v>458</v>
      </c>
      <c r="C14" s="16">
        <v>1</v>
      </c>
    </row>
    <row r="15" spans="2:11" ht="25.5" customHeight="1">
      <c r="B15" s="27" t="s">
        <v>434</v>
      </c>
      <c r="C15" s="27">
        <f>SUM(C8:C14)</f>
        <v>30</v>
      </c>
    </row>
    <row r="16" spans="2:11" ht="22.5" customHeight="1">
      <c r="B16" s="106" t="s">
        <v>459</v>
      </c>
      <c r="C16" s="106"/>
    </row>
    <row r="17" spans="2:3">
      <c r="B17" s="13"/>
    </row>
    <row r="18" spans="2:3">
      <c r="B18" s="13"/>
    </row>
    <row r="19" spans="2:3">
      <c r="B19" s="13"/>
    </row>
    <row r="20" spans="2:3">
      <c r="B20" s="13"/>
    </row>
    <row r="21" spans="2:3">
      <c r="B21" s="13"/>
    </row>
    <row r="22" spans="2:3">
      <c r="B22" s="13"/>
    </row>
    <row r="23" spans="2:3">
      <c r="B23" s="13"/>
    </row>
    <row r="25" spans="2:3" ht="22.5" customHeight="1">
      <c r="B25" s="107" t="s">
        <v>435</v>
      </c>
      <c r="C25" s="107"/>
    </row>
    <row r="26" spans="2:3" ht="6.75" customHeight="1"/>
    <row r="27" spans="2:3" ht="25.5" customHeight="1">
      <c r="B27" s="26" t="s">
        <v>439</v>
      </c>
      <c r="C27" s="26" t="s">
        <v>5</v>
      </c>
    </row>
    <row r="28" spans="2:3" ht="26.25" customHeight="1">
      <c r="B28" s="15" t="s">
        <v>461</v>
      </c>
      <c r="C28" s="16">
        <v>9</v>
      </c>
    </row>
    <row r="29" spans="2:3" ht="24" customHeight="1">
      <c r="B29" s="15" t="s">
        <v>462</v>
      </c>
      <c r="C29" s="16">
        <v>3</v>
      </c>
    </row>
    <row r="30" spans="2:3" ht="24" customHeight="1">
      <c r="B30" s="15" t="s">
        <v>463</v>
      </c>
      <c r="C30" s="16">
        <v>14</v>
      </c>
    </row>
    <row r="31" spans="2:3" ht="26.25" customHeight="1">
      <c r="B31" s="15" t="s">
        <v>464</v>
      </c>
      <c r="C31" s="16">
        <v>3</v>
      </c>
    </row>
    <row r="32" spans="2:3" ht="26.25" customHeight="1">
      <c r="B32" s="15" t="s">
        <v>465</v>
      </c>
      <c r="C32" s="16">
        <v>1</v>
      </c>
    </row>
    <row r="33" spans="2:7" ht="24" customHeight="1">
      <c r="B33" s="27" t="s">
        <v>434</v>
      </c>
      <c r="C33" s="27">
        <f>SUM(C28:C32)</f>
        <v>30</v>
      </c>
    </row>
    <row r="34" spans="2:7" ht="18" customHeight="1">
      <c r="B34" s="106" t="s">
        <v>459</v>
      </c>
      <c r="C34" s="106"/>
    </row>
    <row r="38" spans="2:7">
      <c r="C38" s="12"/>
    </row>
    <row r="39" spans="2:7" ht="24.75" customHeight="1">
      <c r="B39" s="107" t="s">
        <v>467</v>
      </c>
      <c r="C39" s="107"/>
      <c r="D39" s="107"/>
      <c r="E39" s="107"/>
      <c r="F39" s="107"/>
      <c r="G39" s="107"/>
    </row>
    <row r="40" spans="2:7" ht="6" customHeight="1">
      <c r="D40" s="18"/>
      <c r="E40" s="18"/>
      <c r="F40" s="18"/>
      <c r="G40" s="18"/>
    </row>
    <row r="41" spans="2:7" ht="50.25" customHeight="1">
      <c r="B41" s="31" t="s">
        <v>466</v>
      </c>
      <c r="C41" s="29" t="s">
        <v>436</v>
      </c>
      <c r="D41" s="29" t="s">
        <v>437</v>
      </c>
      <c r="E41" s="29" t="s">
        <v>460</v>
      </c>
      <c r="F41" s="29" t="s">
        <v>464</v>
      </c>
      <c r="G41" s="29" t="s">
        <v>438</v>
      </c>
    </row>
    <row r="42" spans="2:7" ht="22.5" customHeight="1">
      <c r="B42" s="30" t="s">
        <v>6</v>
      </c>
      <c r="C42" s="16">
        <v>4</v>
      </c>
      <c r="D42" s="16"/>
      <c r="E42" s="16"/>
      <c r="F42" s="16"/>
      <c r="G42" s="16"/>
    </row>
    <row r="43" spans="2:7" ht="21" customHeight="1">
      <c r="B43" s="30" t="s">
        <v>72</v>
      </c>
      <c r="C43" s="16">
        <v>4</v>
      </c>
      <c r="D43" s="16">
        <v>2</v>
      </c>
      <c r="E43" s="16">
        <v>5</v>
      </c>
      <c r="F43" s="16">
        <v>2</v>
      </c>
      <c r="G43" s="16"/>
    </row>
    <row r="44" spans="2:7" ht="23.25" customHeight="1">
      <c r="B44" s="30" t="s">
        <v>73</v>
      </c>
      <c r="C44" s="16">
        <v>1</v>
      </c>
      <c r="D44" s="16"/>
      <c r="E44" s="16"/>
      <c r="F44" s="16"/>
      <c r="G44" s="16"/>
    </row>
    <row r="45" spans="2:7" ht="24" customHeight="1">
      <c r="B45" s="30" t="s">
        <v>70</v>
      </c>
      <c r="C45" s="16"/>
      <c r="D45" s="16">
        <v>1</v>
      </c>
      <c r="E45" s="16">
        <v>5</v>
      </c>
      <c r="F45" s="16"/>
      <c r="G45" s="16"/>
    </row>
    <row r="46" spans="2:7" ht="24.75" customHeight="1">
      <c r="B46" s="30" t="s">
        <v>71</v>
      </c>
      <c r="C46" s="16"/>
      <c r="D46" s="16"/>
      <c r="E46" s="16">
        <v>2</v>
      </c>
      <c r="F46" s="16">
        <v>1</v>
      </c>
      <c r="G46" s="16">
        <v>1</v>
      </c>
    </row>
    <row r="47" spans="2:7" ht="21.75" customHeight="1">
      <c r="B47" s="30" t="s">
        <v>432</v>
      </c>
      <c r="C47" s="16"/>
      <c r="D47" s="16"/>
      <c r="E47" s="16">
        <v>1</v>
      </c>
      <c r="F47" s="16"/>
      <c r="G47" s="16"/>
    </row>
    <row r="48" spans="2:7" ht="28.5" customHeight="1">
      <c r="B48" s="30" t="s">
        <v>433</v>
      </c>
      <c r="C48" s="16"/>
      <c r="D48" s="16"/>
      <c r="E48" s="16">
        <v>1</v>
      </c>
      <c r="F48" s="16"/>
      <c r="G48" s="16"/>
    </row>
    <row r="49" spans="2:3">
      <c r="B49" s="106" t="s">
        <v>459</v>
      </c>
      <c r="C49" s="106"/>
    </row>
    <row r="59" spans="2:3">
      <c r="B59" s="109" t="s">
        <v>443</v>
      </c>
      <c r="C59" s="109"/>
    </row>
    <row r="60" spans="2:3" ht="24" customHeight="1"/>
    <row r="61" spans="2:3">
      <c r="B61" s="14" t="s">
        <v>12</v>
      </c>
      <c r="C61" s="14" t="s">
        <v>5</v>
      </c>
    </row>
    <row r="62" spans="2:3" ht="30">
      <c r="B62" s="19" t="s">
        <v>447</v>
      </c>
      <c r="C62" s="15">
        <v>23358</v>
      </c>
    </row>
    <row r="65" spans="2:3">
      <c r="B65" s="108" t="s">
        <v>448</v>
      </c>
      <c r="C65" s="108"/>
    </row>
    <row r="67" spans="2:3">
      <c r="B67" s="14" t="s">
        <v>0</v>
      </c>
      <c r="C67" s="14" t="s">
        <v>449</v>
      </c>
    </row>
    <row r="68" spans="2:3">
      <c r="B68" s="15" t="s">
        <v>6</v>
      </c>
      <c r="C68" s="16">
        <v>1877</v>
      </c>
    </row>
    <row r="69" spans="2:3">
      <c r="B69" s="15" t="s">
        <v>72</v>
      </c>
      <c r="C69" s="16">
        <v>7804</v>
      </c>
    </row>
    <row r="70" spans="2:3">
      <c r="B70" s="15" t="s">
        <v>73</v>
      </c>
      <c r="C70" s="16">
        <v>455</v>
      </c>
    </row>
    <row r="71" spans="2:3">
      <c r="B71" s="15" t="s">
        <v>70</v>
      </c>
      <c r="C71" s="16">
        <v>10742</v>
      </c>
    </row>
    <row r="72" spans="2:3">
      <c r="B72" s="15" t="s">
        <v>71</v>
      </c>
      <c r="C72" s="16">
        <v>1480</v>
      </c>
    </row>
    <row r="73" spans="2:3">
      <c r="B73" s="15" t="s">
        <v>432</v>
      </c>
      <c r="C73" s="16">
        <v>160</v>
      </c>
    </row>
    <row r="74" spans="2:3">
      <c r="B74" s="15" t="s">
        <v>433</v>
      </c>
      <c r="C74" s="16">
        <v>840</v>
      </c>
    </row>
    <row r="75" spans="2:3">
      <c r="B75" s="17" t="s">
        <v>434</v>
      </c>
      <c r="C75" s="14">
        <f>SUM(C68:C74)</f>
        <v>23358</v>
      </c>
    </row>
    <row r="79" spans="2:3" ht="24.75" customHeight="1">
      <c r="B79" s="110" t="s">
        <v>468</v>
      </c>
      <c r="C79" s="110"/>
    </row>
    <row r="80" spans="2:3" ht="6" customHeight="1"/>
    <row r="81" spans="2:4" ht="20.25" customHeight="1">
      <c r="B81" s="28" t="s">
        <v>444</v>
      </c>
      <c r="C81" s="28" t="s">
        <v>445</v>
      </c>
    </row>
    <row r="82" spans="2:4" ht="35.25" customHeight="1">
      <c r="B82" s="19" t="s">
        <v>446</v>
      </c>
      <c r="C82" s="20">
        <v>209657704</v>
      </c>
      <c r="D82" s="24"/>
    </row>
    <row r="83" spans="2:4">
      <c r="B83" s="21"/>
      <c r="C83" s="22"/>
    </row>
    <row r="84" spans="2:4" ht="24.75" customHeight="1">
      <c r="B84" s="107" t="s">
        <v>450</v>
      </c>
      <c r="C84" s="107"/>
    </row>
    <row r="85" spans="2:4" ht="3.75" customHeight="1"/>
    <row r="86" spans="2:4" ht="19.5" customHeight="1">
      <c r="B86" s="26" t="s">
        <v>444</v>
      </c>
      <c r="C86" s="26" t="s">
        <v>445</v>
      </c>
    </row>
    <row r="87" spans="2:4" ht="19.5" customHeight="1">
      <c r="B87" s="15" t="s">
        <v>6</v>
      </c>
      <c r="C87" s="23">
        <v>88908733</v>
      </c>
    </row>
    <row r="88" spans="2:4" ht="18.75" customHeight="1">
      <c r="B88" s="15" t="s">
        <v>72</v>
      </c>
      <c r="C88" s="23">
        <v>82173008</v>
      </c>
    </row>
    <row r="89" spans="2:4" ht="21" customHeight="1">
      <c r="B89" s="15" t="s">
        <v>73</v>
      </c>
      <c r="C89" s="23">
        <v>5935930</v>
      </c>
    </row>
    <row r="90" spans="2:4" ht="21" customHeight="1">
      <c r="B90" s="15" t="s">
        <v>70</v>
      </c>
      <c r="C90" s="23">
        <v>21002555</v>
      </c>
    </row>
    <row r="91" spans="2:4" ht="19.5" customHeight="1">
      <c r="B91" s="15" t="s">
        <v>71</v>
      </c>
      <c r="C91" s="23">
        <v>11084015</v>
      </c>
    </row>
    <row r="92" spans="2:4" ht="23.25" customHeight="1">
      <c r="B92" s="15" t="s">
        <v>432</v>
      </c>
      <c r="C92" s="23">
        <v>259222</v>
      </c>
    </row>
    <row r="93" spans="2:4" ht="23.25" customHeight="1">
      <c r="B93" s="15" t="s">
        <v>433</v>
      </c>
      <c r="C93" s="23">
        <v>294241</v>
      </c>
    </row>
    <row r="94" spans="2:4" ht="24.75" customHeight="1">
      <c r="B94" s="14" t="s">
        <v>434</v>
      </c>
      <c r="C94" s="20">
        <f>SUM(C87:C93)</f>
        <v>209657704</v>
      </c>
    </row>
    <row r="95" spans="2:4" ht="18" customHeight="1">
      <c r="B95" s="104" t="s">
        <v>459</v>
      </c>
      <c r="C95" s="104"/>
    </row>
    <row r="96" spans="2:4">
      <c r="B96" s="21"/>
      <c r="C96" s="22"/>
    </row>
    <row r="97" spans="2:3">
      <c r="B97" s="21"/>
      <c r="C97" s="22"/>
    </row>
    <row r="98" spans="2:3">
      <c r="B98" s="21"/>
      <c r="C98" s="22"/>
    </row>
    <row r="99" spans="2:3">
      <c r="B99" s="21"/>
      <c r="C99" s="22"/>
    </row>
    <row r="100" spans="2:3">
      <c r="B100" s="21"/>
      <c r="C100" s="22"/>
    </row>
    <row r="104" spans="2:3">
      <c r="B104" s="108" t="s">
        <v>440</v>
      </c>
      <c r="C104" s="108"/>
    </row>
    <row r="105" spans="2:3" ht="5.25" customHeight="1"/>
    <row r="106" spans="2:3" ht="21.75" customHeight="1">
      <c r="B106" s="26" t="s">
        <v>442</v>
      </c>
      <c r="C106" s="26" t="s">
        <v>5</v>
      </c>
    </row>
    <row r="107" spans="2:3" ht="21.75" customHeight="1">
      <c r="B107" s="5" t="s">
        <v>469</v>
      </c>
      <c r="C107" s="16">
        <v>13</v>
      </c>
    </row>
    <row r="108" spans="2:3" ht="21.75" customHeight="1">
      <c r="B108" s="5" t="s">
        <v>470</v>
      </c>
      <c r="C108" s="16">
        <v>7</v>
      </c>
    </row>
    <row r="109" spans="2:3" ht="24.75" customHeight="1">
      <c r="B109" s="5" t="s">
        <v>471</v>
      </c>
      <c r="C109" s="16">
        <v>6</v>
      </c>
    </row>
    <row r="110" spans="2:3" ht="23.25" customHeight="1">
      <c r="B110" s="5" t="s">
        <v>472</v>
      </c>
      <c r="C110" s="16">
        <v>4</v>
      </c>
    </row>
    <row r="111" spans="2:3" ht="21" customHeight="1">
      <c r="B111" s="27" t="s">
        <v>434</v>
      </c>
      <c r="C111" s="27">
        <f>SUM(C107:C110)</f>
        <v>30</v>
      </c>
    </row>
    <row r="112" spans="2:3">
      <c r="B112" s="104" t="s">
        <v>459</v>
      </c>
      <c r="C112" s="104"/>
    </row>
    <row r="118" spans="2:3" ht="28.5" customHeight="1">
      <c r="B118" s="107" t="s">
        <v>451</v>
      </c>
      <c r="C118" s="107"/>
    </row>
    <row r="119" spans="2:3" ht="3.75" customHeight="1"/>
    <row r="120" spans="2:3" ht="26.25" customHeight="1">
      <c r="B120" s="27" t="s">
        <v>0</v>
      </c>
      <c r="C120" s="27" t="s">
        <v>473</v>
      </c>
    </row>
    <row r="121" spans="2:3" ht="23.25" customHeight="1">
      <c r="B121" s="5" t="s">
        <v>474</v>
      </c>
      <c r="C121" s="16">
        <v>12</v>
      </c>
    </row>
    <row r="122" spans="2:3" ht="29.25" customHeight="1">
      <c r="B122" s="5" t="s">
        <v>475</v>
      </c>
      <c r="C122" s="16">
        <v>11</v>
      </c>
    </row>
    <row r="123" spans="2:3" ht="26.25" customHeight="1">
      <c r="B123" s="5" t="s">
        <v>476</v>
      </c>
      <c r="C123" s="16">
        <v>6</v>
      </c>
    </row>
    <row r="124" spans="2:3" ht="40.5" customHeight="1">
      <c r="B124" s="5" t="s">
        <v>477</v>
      </c>
      <c r="C124" s="16">
        <v>1</v>
      </c>
    </row>
    <row r="125" spans="2:3" ht="25.5" customHeight="1">
      <c r="B125" s="26" t="s">
        <v>434</v>
      </c>
      <c r="C125" s="26">
        <f>SUM(C121:C124)</f>
        <v>30</v>
      </c>
    </row>
    <row r="126" spans="2:3">
      <c r="B126" s="104" t="s">
        <v>459</v>
      </c>
      <c r="C126" s="104"/>
    </row>
  </sheetData>
  <sheetProtection password="DB8F" sheet="1" objects="1" scenarios="1"/>
  <mergeCells count="16">
    <mergeCell ref="B126:C126"/>
    <mergeCell ref="B3:K3"/>
    <mergeCell ref="B16:C16"/>
    <mergeCell ref="B34:C34"/>
    <mergeCell ref="B39:G39"/>
    <mergeCell ref="B49:C49"/>
    <mergeCell ref="B118:C118"/>
    <mergeCell ref="B5:C5"/>
    <mergeCell ref="B25:C25"/>
    <mergeCell ref="B104:C104"/>
    <mergeCell ref="B59:C59"/>
    <mergeCell ref="B79:C79"/>
    <mergeCell ref="B65:C65"/>
    <mergeCell ref="B84:C84"/>
    <mergeCell ref="B95:C95"/>
    <mergeCell ref="B112:C11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Todos</vt:lpstr>
      <vt:lpstr>En Formulación</vt:lpstr>
      <vt:lpstr>En Evaluación</vt:lpstr>
      <vt:lpstr>PIP Viable</vt:lpstr>
      <vt:lpstr>Registro en Fase de Inversión</vt:lpstr>
      <vt:lpstr>Cerrado</vt:lpstr>
      <vt:lpstr>Resumen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c:creator>
  <cp:lastModifiedBy>Lucila</cp:lastModifiedBy>
  <dcterms:created xsi:type="dcterms:W3CDTF">2011-11-23T15:59:20Z</dcterms:created>
  <dcterms:modified xsi:type="dcterms:W3CDTF">2012-07-09T21:21:37Z</dcterms:modified>
</cp:coreProperties>
</file>